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0\"/>
    </mc:Choice>
  </mc:AlternateContent>
  <xr:revisionPtr revIDLastSave="0" documentId="13_ncr:1_{80B9172B-455A-4550-BF62-F15D997113F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69" i="9" l="1"/>
  <c r="M569" i="9" s="1"/>
  <c r="O568" i="9"/>
  <c r="M568" i="9" s="1"/>
  <c r="O567" i="9"/>
  <c r="M567" i="9" s="1"/>
  <c r="O566" i="9"/>
  <c r="M566" i="9" s="1"/>
  <c r="O790" i="9" l="1"/>
  <c r="M790" i="9"/>
  <c r="O789" i="9"/>
  <c r="M789" i="9" s="1"/>
  <c r="O524" i="9" l="1"/>
  <c r="M524" i="9" s="1"/>
  <c r="O329" i="9" l="1"/>
  <c r="M329" i="9" s="1"/>
  <c r="O31" i="9"/>
  <c r="M31" i="9"/>
  <c r="O802" i="9" l="1"/>
  <c r="M802" i="9" s="1"/>
  <c r="O801" i="9"/>
  <c r="M801" i="9" s="1"/>
  <c r="O800" i="9"/>
  <c r="M800" i="9" s="1"/>
  <c r="O799" i="9"/>
  <c r="O798" i="9"/>
  <c r="O797" i="9"/>
  <c r="O796" i="9"/>
  <c r="M796" i="9" s="1"/>
  <c r="O795" i="9"/>
  <c r="M795" i="9" s="1"/>
  <c r="O794" i="9"/>
  <c r="M794" i="9" s="1"/>
  <c r="O793" i="9"/>
  <c r="M793" i="9" s="1"/>
  <c r="O792" i="9"/>
  <c r="O791" i="9"/>
  <c r="M799" i="9"/>
  <c r="M798" i="9"/>
  <c r="M797" i="9"/>
  <c r="M792" i="9"/>
  <c r="M791" i="9"/>
  <c r="O565" i="9" l="1"/>
  <c r="M565" i="9" s="1"/>
  <c r="O564" i="9"/>
  <c r="M564" i="9" s="1"/>
  <c r="O563" i="9"/>
  <c r="M563" i="9" s="1"/>
  <c r="O562" i="9"/>
  <c r="M562" i="9" s="1"/>
  <c r="O541" i="9" l="1"/>
  <c r="M541" i="9" s="1"/>
  <c r="O540" i="9"/>
  <c r="M540" i="9" s="1"/>
  <c r="O539" i="9"/>
  <c r="M539" i="9" s="1"/>
  <c r="O538" i="9" l="1"/>
  <c r="M538" i="9" s="1"/>
  <c r="O90" i="9" l="1"/>
  <c r="M90" i="9" s="1"/>
  <c r="O255" i="9" l="1"/>
  <c r="M255" i="9" s="1"/>
  <c r="O537" i="9" l="1"/>
  <c r="M537" i="9" s="1"/>
  <c r="O829" i="9" l="1"/>
  <c r="M829" i="9" s="1"/>
  <c r="O828" i="9"/>
  <c r="M828" i="9" s="1"/>
  <c r="O827" i="9"/>
  <c r="M827" i="9" s="1"/>
  <c r="O826" i="9"/>
  <c r="M826" i="9"/>
  <c r="O825" i="9"/>
  <c r="M825" i="9" s="1"/>
  <c r="O824" i="9"/>
  <c r="M824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779" i="9"/>
  <c r="M779" i="9" s="1"/>
  <c r="O778" i="9"/>
  <c r="M778" i="9" s="1"/>
  <c r="O777" i="9"/>
  <c r="M777" i="9" s="1"/>
  <c r="O776" i="9"/>
  <c r="M776" i="9" s="1"/>
  <c r="O775" i="9"/>
  <c r="M775" i="9" s="1"/>
  <c r="O774" i="9"/>
  <c r="M774" i="9" s="1"/>
  <c r="O773" i="9"/>
  <c r="M773" i="9" s="1"/>
  <c r="O772" i="9"/>
  <c r="M772" i="9" s="1"/>
  <c r="O771" i="9"/>
  <c r="M771" i="9" s="1"/>
  <c r="O770" i="9"/>
  <c r="M770" i="9" s="1"/>
  <c r="O769" i="9"/>
  <c r="M769" i="9"/>
  <c r="O768" i="9"/>
  <c r="M768" i="9" s="1"/>
  <c r="O561" i="9"/>
  <c r="M561" i="9" s="1"/>
  <c r="O560" i="9"/>
  <c r="M560" i="9" s="1"/>
  <c r="O559" i="9"/>
  <c r="M559" i="9" s="1"/>
  <c r="O558" i="9"/>
  <c r="M558" i="9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30" i="9"/>
  <c r="M530" i="9" s="1"/>
  <c r="O529" i="9"/>
  <c r="M529" i="9"/>
  <c r="O528" i="9"/>
  <c r="M528" i="9" s="1"/>
  <c r="O527" i="9"/>
  <c r="M527" i="9" s="1"/>
  <c r="O526" i="9"/>
  <c r="M526" i="9" s="1"/>
  <c r="O525" i="9"/>
  <c r="M525" i="9" s="1"/>
  <c r="O523" i="9"/>
  <c r="M523" i="9" s="1"/>
  <c r="O522" i="9"/>
  <c r="M522" i="9" s="1"/>
  <c r="O542" i="9"/>
  <c r="M542" i="9" s="1"/>
  <c r="O543" i="9"/>
  <c r="M543" i="9" s="1"/>
  <c r="O544" i="9"/>
  <c r="M544" i="9" s="1"/>
  <c r="O545" i="9"/>
  <c r="M545" i="9" s="1"/>
  <c r="M546" i="9"/>
  <c r="O546" i="9"/>
  <c r="O547" i="9"/>
  <c r="M547" i="9" s="1"/>
  <c r="O548" i="9"/>
  <c r="M548" i="9" s="1"/>
  <c r="O549" i="9"/>
  <c r="M549" i="9" s="1"/>
  <c r="M550" i="9"/>
  <c r="O550" i="9"/>
  <c r="O551" i="9"/>
  <c r="M551" i="9" s="1"/>
  <c r="O552" i="9"/>
  <c r="M552" i="9" s="1"/>
  <c r="O553" i="9"/>
  <c r="M553" i="9" s="1"/>
  <c r="O554" i="9"/>
  <c r="M554" i="9" s="1"/>
  <c r="O555" i="9"/>
  <c r="M555" i="9" s="1"/>
  <c r="O432" i="9"/>
  <c r="M432" i="9" s="1"/>
  <c r="O431" i="9"/>
  <c r="M431" i="9" s="1"/>
  <c r="O430" i="9"/>
  <c r="M430" i="9" s="1"/>
  <c r="O429" i="9"/>
  <c r="M429" i="9" s="1"/>
  <c r="O428" i="9"/>
  <c r="M428" i="9" s="1"/>
  <c r="O402" i="9"/>
  <c r="M402" i="9" s="1"/>
  <c r="O401" i="9"/>
  <c r="M401" i="9" s="1"/>
  <c r="O400" i="9"/>
  <c r="M400" i="9" s="1"/>
  <c r="O399" i="9"/>
  <c r="M399" i="9" s="1"/>
  <c r="O398" i="9"/>
  <c r="M398" i="9"/>
  <c r="O365" i="9"/>
  <c r="M365" i="9"/>
  <c r="O364" i="9"/>
  <c r="M364" i="9" s="1"/>
  <c r="O328" i="9"/>
  <c r="M328" i="9"/>
  <c r="O327" i="9"/>
  <c r="M327" i="9" s="1"/>
  <c r="O326" i="9"/>
  <c r="M326" i="9" s="1"/>
  <c r="O325" i="9"/>
  <c r="M325" i="9" s="1"/>
  <c r="O324" i="9"/>
  <c r="M324" i="9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247" i="9"/>
  <c r="M247" i="9" s="1"/>
  <c r="O246" i="9"/>
  <c r="M246" i="9"/>
  <c r="O245" i="9"/>
  <c r="M245" i="9" s="1"/>
  <c r="O244" i="9"/>
  <c r="M244" i="9" s="1"/>
  <c r="O243" i="9"/>
  <c r="M243" i="9" s="1"/>
  <c r="O242" i="9"/>
  <c r="M242" i="9" s="1"/>
  <c r="O241" i="9"/>
  <c r="M241" i="9" s="1"/>
  <c r="O240" i="9"/>
  <c r="M240" i="9" s="1"/>
  <c r="O239" i="9"/>
  <c r="M239" i="9"/>
  <c r="O238" i="9"/>
  <c r="M238" i="9" s="1"/>
  <c r="O237" i="9"/>
  <c r="M237" i="9" s="1"/>
  <c r="O236" i="9"/>
  <c r="M236" i="9" s="1"/>
  <c r="O235" i="9"/>
  <c r="M235" i="9" s="1"/>
  <c r="O234" i="9"/>
  <c r="M234" i="9" s="1"/>
  <c r="O233" i="9"/>
  <c r="M233" i="9" s="1"/>
  <c r="O232" i="9"/>
  <c r="M232" i="9" s="1"/>
  <c r="O113" i="9"/>
  <c r="M113" i="9" s="1"/>
  <c r="O112" i="9"/>
  <c r="M112" i="9" s="1"/>
  <c r="O111" i="9"/>
  <c r="M111" i="9" s="1"/>
  <c r="O110" i="9"/>
  <c r="M110" i="9" s="1"/>
  <c r="O109" i="9"/>
  <c r="M109" i="9" s="1"/>
  <c r="O108" i="9"/>
  <c r="M108" i="9" s="1"/>
  <c r="O107" i="9"/>
  <c r="M107" i="9" s="1"/>
  <c r="O89" i="9"/>
  <c r="M89" i="9" s="1"/>
  <c r="O88" i="9"/>
  <c r="M88" i="9" s="1"/>
  <c r="O87" i="9"/>
  <c r="M87" i="9" s="1"/>
  <c r="O86" i="9"/>
  <c r="M86" i="9" s="1"/>
  <c r="O85" i="9"/>
  <c r="M85" i="9" s="1"/>
  <c r="O84" i="9"/>
  <c r="M84" i="9"/>
  <c r="O83" i="9"/>
  <c r="M83" i="9" s="1"/>
  <c r="O82" i="9"/>
  <c r="M82" i="9" s="1"/>
  <c r="O81" i="9"/>
  <c r="M81" i="9" s="1"/>
  <c r="O80" i="9"/>
  <c r="M80" i="9" s="1"/>
  <c r="O79" i="9"/>
  <c r="M79" i="9" s="1"/>
  <c r="O363" i="9" l="1"/>
  <c r="M363" i="9" s="1"/>
  <c r="O362" i="9"/>
  <c r="M362" i="9" s="1"/>
  <c r="M336" i="9" l="1"/>
  <c r="M337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767" i="9" l="1"/>
  <c r="M767" i="9" s="1"/>
  <c r="O468" i="9" l="1"/>
  <c r="M468" i="9" s="1"/>
  <c r="O557" i="9" l="1"/>
  <c r="M557" i="9" s="1"/>
  <c r="O556" i="9"/>
  <c r="M556" i="9" s="1"/>
  <c r="O521" i="9" l="1"/>
  <c r="M521" i="9" s="1"/>
  <c r="O520" i="9"/>
  <c r="M520" i="9" s="1"/>
  <c r="O766" i="9" l="1"/>
  <c r="M766" i="9" s="1"/>
  <c r="O765" i="9"/>
  <c r="M765" i="9" s="1"/>
  <c r="O231" i="9" l="1"/>
  <c r="M231" i="9" s="1"/>
  <c r="O78" i="9" l="1"/>
  <c r="M78" i="9" s="1"/>
  <c r="O77" i="9"/>
  <c r="M77" i="9" s="1"/>
  <c r="O764" i="9" l="1"/>
  <c r="M764" i="9" s="1"/>
  <c r="O316" i="9" l="1"/>
  <c r="M316" i="9" s="1"/>
  <c r="O228" i="9" l="1"/>
  <c r="M228" i="9" s="1"/>
  <c r="O229" i="9"/>
  <c r="M229" i="9" s="1"/>
  <c r="O230" i="9"/>
  <c r="M230" i="9" s="1"/>
  <c r="O256" i="9"/>
  <c r="M256" i="9" s="1"/>
  <c r="O71" i="9" l="1"/>
  <c r="O72" i="9"/>
  <c r="O73" i="9"/>
  <c r="M73" i="9" s="1"/>
  <c r="O74" i="9"/>
  <c r="M74" i="9" s="1"/>
  <c r="O75" i="9"/>
  <c r="M75" i="9" s="1"/>
  <c r="O76" i="9"/>
  <c r="M76" i="9" s="1"/>
  <c r="M71" i="9"/>
  <c r="M72" i="9"/>
  <c r="O227" i="9" l="1"/>
  <c r="M227" i="9" s="1"/>
  <c r="O763" i="9" l="1"/>
  <c r="M763" i="9" s="1"/>
  <c r="O761" i="9"/>
  <c r="M761" i="9" s="1"/>
  <c r="O762" i="9"/>
  <c r="M762" i="9" s="1"/>
  <c r="O760" i="9"/>
  <c r="M760" i="9" s="1"/>
  <c r="O759" i="9"/>
  <c r="M759" i="9" s="1"/>
  <c r="O758" i="9"/>
  <c r="M758" i="9" s="1"/>
  <c r="O757" i="9"/>
  <c r="M757" i="9" s="1"/>
  <c r="O756" i="9"/>
  <c r="M756" i="9" s="1"/>
  <c r="O755" i="9" l="1"/>
  <c r="M755" i="9" s="1"/>
  <c r="O69" i="9" l="1"/>
  <c r="M69" i="9" s="1"/>
  <c r="O70" i="9"/>
  <c r="M70" i="9" s="1"/>
  <c r="O732" i="9"/>
  <c r="M732" i="9" s="1"/>
  <c r="O731" i="9"/>
  <c r="M731" i="9" s="1"/>
  <c r="O754" i="9" l="1"/>
  <c r="M754" i="9" s="1"/>
  <c r="O753" i="9"/>
  <c r="M753" i="9" s="1"/>
  <c r="O752" i="9"/>
  <c r="M752" i="9" s="1"/>
  <c r="O751" i="9"/>
  <c r="M751" i="9" s="1"/>
  <c r="O750" i="9"/>
  <c r="M750" i="9" s="1"/>
  <c r="O749" i="9"/>
  <c r="M749" i="9" s="1"/>
  <c r="O748" i="9"/>
  <c r="M748" i="9" s="1"/>
  <c r="O747" i="9"/>
  <c r="M747" i="9" s="1"/>
  <c r="O746" i="9"/>
  <c r="M746" i="9" s="1"/>
  <c r="O745" i="9"/>
  <c r="M745" i="9" s="1"/>
  <c r="O744" i="9"/>
  <c r="M744" i="9" s="1"/>
  <c r="O743" i="9"/>
  <c r="M743" i="9" s="1"/>
  <c r="O742" i="9"/>
  <c r="M742" i="9" s="1"/>
  <c r="O741" i="9"/>
  <c r="M741" i="9" s="1"/>
  <c r="O740" i="9"/>
  <c r="M740" i="9" s="1"/>
  <c r="O739" i="9"/>
  <c r="M739" i="9" s="1"/>
  <c r="O738" i="9"/>
  <c r="M738" i="9" s="1"/>
  <c r="O737" i="9"/>
  <c r="M737" i="9" s="1"/>
  <c r="O736" i="9"/>
  <c r="M736" i="9" s="1"/>
  <c r="O735" i="9"/>
  <c r="M735" i="9" s="1"/>
  <c r="O734" i="9"/>
  <c r="M734" i="9" s="1"/>
  <c r="O733" i="9"/>
  <c r="M733" i="9" s="1"/>
  <c r="O519" i="9" l="1"/>
  <c r="M519" i="9" s="1"/>
  <c r="O518" i="9"/>
  <c r="M518" i="9" s="1"/>
  <c r="O517" i="9"/>
  <c r="M517" i="9" s="1"/>
  <c r="O516" i="9"/>
  <c r="M516" i="9" s="1"/>
  <c r="O515" i="9"/>
  <c r="M515" i="9" s="1"/>
  <c r="O514" i="9"/>
  <c r="M514" i="9" s="1"/>
  <c r="O222" i="9" l="1"/>
  <c r="M222" i="9" s="1"/>
  <c r="O223" i="9"/>
  <c r="M223" i="9" s="1"/>
  <c r="O224" i="9"/>
  <c r="M224" i="9" s="1"/>
  <c r="O225" i="9"/>
  <c r="M225" i="9" s="1"/>
  <c r="O226" i="9"/>
  <c r="M226" i="9" s="1"/>
  <c r="O728" i="9" l="1"/>
  <c r="M728" i="9" s="1"/>
  <c r="O729" i="9"/>
  <c r="M729" i="9" s="1"/>
  <c r="O730" i="9"/>
  <c r="M730" i="9" s="1"/>
  <c r="O715" i="9" l="1"/>
  <c r="M715" i="9" s="1"/>
  <c r="O716" i="9"/>
  <c r="M716" i="9" s="1"/>
  <c r="O717" i="9"/>
  <c r="M717" i="9" s="1"/>
  <c r="O718" i="9"/>
  <c r="M718" i="9" s="1"/>
  <c r="O719" i="9"/>
  <c r="M719" i="9" s="1"/>
  <c r="O720" i="9"/>
  <c r="M720" i="9" s="1"/>
  <c r="O721" i="9"/>
  <c r="M721" i="9" s="1"/>
  <c r="O722" i="9"/>
  <c r="M722" i="9" s="1"/>
  <c r="O723" i="9"/>
  <c r="M723" i="9" s="1"/>
  <c r="O724" i="9"/>
  <c r="M724" i="9" s="1"/>
  <c r="O702" i="9"/>
  <c r="O703" i="9"/>
  <c r="O704" i="9"/>
  <c r="O705" i="9"/>
  <c r="O706" i="9"/>
  <c r="O707" i="9"/>
  <c r="M707" i="9" s="1"/>
  <c r="O708" i="9"/>
  <c r="O709" i="9"/>
  <c r="O710" i="9"/>
  <c r="O711" i="9"/>
  <c r="O712" i="9"/>
  <c r="O713" i="9"/>
  <c r="O714" i="9"/>
  <c r="M714" i="9" s="1"/>
  <c r="O725" i="9"/>
  <c r="M725" i="9" s="1"/>
  <c r="O726" i="9"/>
  <c r="O727" i="9"/>
  <c r="M702" i="9"/>
  <c r="M703" i="9"/>
  <c r="M704" i="9"/>
  <c r="M705" i="9"/>
  <c r="M706" i="9"/>
  <c r="M708" i="9"/>
  <c r="M709" i="9"/>
  <c r="M710" i="9"/>
  <c r="M711" i="9"/>
  <c r="M712" i="9"/>
  <c r="M713" i="9"/>
  <c r="M726" i="9"/>
  <c r="M727" i="9"/>
  <c r="O452" i="9" l="1"/>
  <c r="O453" i="9"/>
  <c r="M453" i="9" s="1"/>
  <c r="O454" i="9"/>
  <c r="M454" i="9" s="1"/>
  <c r="O455" i="9"/>
  <c r="M455" i="9" s="1"/>
  <c r="O456" i="9"/>
  <c r="M456" i="9" s="1"/>
  <c r="M452" i="9"/>
  <c r="O504" i="9" l="1"/>
  <c r="O505" i="9"/>
  <c r="O506" i="9"/>
  <c r="M506" i="9" s="1"/>
  <c r="O507" i="9"/>
  <c r="M507" i="9" s="1"/>
  <c r="O508" i="9"/>
  <c r="O509" i="9"/>
  <c r="M509" i="9" s="1"/>
  <c r="O510" i="9"/>
  <c r="M510" i="9" s="1"/>
  <c r="O511" i="9"/>
  <c r="M511" i="9" s="1"/>
  <c r="O512" i="9"/>
  <c r="M512" i="9" s="1"/>
  <c r="O513" i="9"/>
  <c r="M504" i="9"/>
  <c r="M505" i="9"/>
  <c r="M508" i="9"/>
  <c r="M513" i="9"/>
  <c r="O499" i="9"/>
  <c r="O500" i="9"/>
  <c r="O501" i="9"/>
  <c r="M501" i="9" s="1"/>
  <c r="O502" i="9"/>
  <c r="M502" i="9" s="1"/>
  <c r="O503" i="9"/>
  <c r="M503" i="9" s="1"/>
  <c r="O498" i="9"/>
  <c r="M498" i="9"/>
  <c r="M500" i="9"/>
  <c r="M499" i="9"/>
  <c r="O360" i="9" l="1"/>
  <c r="M360" i="9" s="1"/>
  <c r="O361" i="9"/>
  <c r="M361" i="9" s="1"/>
  <c r="O339" i="9" l="1"/>
  <c r="M339" i="9" s="1"/>
  <c r="O338" i="9"/>
  <c r="M338" i="9" s="1"/>
  <c r="O98" i="9" l="1"/>
  <c r="M98" i="9" s="1"/>
  <c r="O99" i="9"/>
  <c r="M99" i="9" s="1"/>
  <c r="O100" i="9"/>
  <c r="M100" i="9" s="1"/>
  <c r="O101" i="9"/>
  <c r="M101" i="9" s="1"/>
  <c r="O102" i="9"/>
  <c r="M102" i="9" s="1"/>
  <c r="O103" i="9"/>
  <c r="M103" i="9" s="1"/>
  <c r="O104" i="9"/>
  <c r="M104" i="9" s="1"/>
  <c r="O105" i="9"/>
  <c r="M105" i="9" s="1"/>
  <c r="O106" i="9"/>
  <c r="M106" i="9" s="1"/>
  <c r="O97" i="9"/>
  <c r="M97" i="9" s="1"/>
  <c r="O63" i="9" l="1"/>
  <c r="M63" i="9" s="1"/>
  <c r="O64" i="9"/>
  <c r="O65" i="9"/>
  <c r="M65" i="9" s="1"/>
  <c r="O66" i="9"/>
  <c r="M66" i="9" s="1"/>
  <c r="O67" i="9"/>
  <c r="M67" i="9" s="1"/>
  <c r="O68" i="9"/>
  <c r="M68" i="9" s="1"/>
  <c r="M64" i="9"/>
  <c r="O62" i="9"/>
  <c r="M62" i="9" s="1"/>
  <c r="O411" i="9" l="1"/>
  <c r="O412" i="9"/>
  <c r="O413" i="9"/>
  <c r="M413" i="9" s="1"/>
  <c r="O414" i="9"/>
  <c r="M414" i="9" s="1"/>
  <c r="O415" i="9"/>
  <c r="M415" i="9" s="1"/>
  <c r="O416" i="9"/>
  <c r="M416" i="9" s="1"/>
  <c r="O417" i="9"/>
  <c r="M417" i="9" s="1"/>
  <c r="O418" i="9"/>
  <c r="M418" i="9" s="1"/>
  <c r="O419" i="9"/>
  <c r="O420" i="9"/>
  <c r="O421" i="9"/>
  <c r="M421" i="9" s="1"/>
  <c r="O422" i="9"/>
  <c r="M422" i="9" s="1"/>
  <c r="O423" i="9"/>
  <c r="O424" i="9"/>
  <c r="M424" i="9" s="1"/>
  <c r="O425" i="9"/>
  <c r="M425" i="9" s="1"/>
  <c r="O426" i="9"/>
  <c r="M426" i="9" s="1"/>
  <c r="O427" i="9"/>
  <c r="M419" i="9"/>
  <c r="M420" i="9"/>
  <c r="M423" i="9"/>
  <c r="M427" i="9"/>
  <c r="O395" i="9" l="1"/>
  <c r="O396" i="9"/>
  <c r="M396" i="9" s="1"/>
  <c r="M395" i="9"/>
  <c r="O375" i="9"/>
  <c r="O376" i="9"/>
  <c r="O377" i="9"/>
  <c r="O378" i="9"/>
  <c r="O379" i="9"/>
  <c r="O380" i="9"/>
  <c r="O381" i="9"/>
  <c r="O382" i="9"/>
  <c r="M382" i="9" s="1"/>
  <c r="O383" i="9"/>
  <c r="M383" i="9" s="1"/>
  <c r="O384" i="9"/>
  <c r="M384" i="9" s="1"/>
  <c r="O385" i="9"/>
  <c r="M385" i="9" s="1"/>
  <c r="O386" i="9"/>
  <c r="M386" i="9" s="1"/>
  <c r="O387" i="9"/>
  <c r="M387" i="9" s="1"/>
  <c r="O388" i="9"/>
  <c r="O389" i="9"/>
  <c r="M389" i="9" s="1"/>
  <c r="O390" i="9"/>
  <c r="M390" i="9" s="1"/>
  <c r="O391" i="9"/>
  <c r="M391" i="9" s="1"/>
  <c r="O392" i="9"/>
  <c r="M392" i="9" s="1"/>
  <c r="O393" i="9"/>
  <c r="M393" i="9" s="1"/>
  <c r="O394" i="9"/>
  <c r="M394" i="9" s="1"/>
  <c r="O397" i="9"/>
  <c r="M397" i="9" s="1"/>
  <c r="M380" i="9"/>
  <c r="M381" i="9"/>
  <c r="M388" i="9"/>
  <c r="O694" i="9" l="1"/>
  <c r="O695" i="9"/>
  <c r="O696" i="9"/>
  <c r="M696" i="9" s="1"/>
  <c r="O697" i="9"/>
  <c r="M697" i="9" s="1"/>
  <c r="O698" i="9"/>
  <c r="O699" i="9"/>
  <c r="M699" i="9" s="1"/>
  <c r="O700" i="9"/>
  <c r="M700" i="9" s="1"/>
  <c r="O701" i="9"/>
  <c r="M701" i="9" s="1"/>
  <c r="M694" i="9"/>
  <c r="M695" i="9"/>
  <c r="M698" i="9"/>
  <c r="O687" i="9" l="1"/>
  <c r="M687" i="9" s="1"/>
  <c r="O688" i="9"/>
  <c r="M688" i="9" s="1"/>
  <c r="O689" i="9"/>
  <c r="O690" i="9"/>
  <c r="M690" i="9" s="1"/>
  <c r="O691" i="9"/>
  <c r="M691" i="9" s="1"/>
  <c r="O692" i="9"/>
  <c r="M692" i="9" s="1"/>
  <c r="O693" i="9"/>
  <c r="M693" i="9" s="1"/>
  <c r="M689" i="9"/>
  <c r="O686" i="9"/>
  <c r="M686" i="9" s="1"/>
  <c r="O678" i="9" l="1"/>
  <c r="O679" i="9"/>
  <c r="M679" i="9" s="1"/>
  <c r="O680" i="9"/>
  <c r="M680" i="9" s="1"/>
  <c r="O681" i="9"/>
  <c r="M681" i="9" s="1"/>
  <c r="O682" i="9"/>
  <c r="M682" i="9" s="1"/>
  <c r="O683" i="9"/>
  <c r="M683" i="9" s="1"/>
  <c r="O684" i="9"/>
  <c r="M684" i="9" s="1"/>
  <c r="O685" i="9"/>
  <c r="M685" i="9" s="1"/>
  <c r="O677" i="9"/>
  <c r="M677" i="9"/>
  <c r="M678" i="9"/>
  <c r="O676" i="9"/>
  <c r="M676" i="9" s="1"/>
  <c r="O356" i="9" l="1"/>
  <c r="M356" i="9" s="1"/>
  <c r="O348" i="9"/>
  <c r="M348" i="9" s="1"/>
  <c r="O349" i="9"/>
  <c r="M349" i="9" s="1"/>
  <c r="O350" i="9"/>
  <c r="M350" i="9" s="1"/>
  <c r="O351" i="9"/>
  <c r="M351" i="9" s="1"/>
  <c r="O352" i="9"/>
  <c r="M352" i="9" s="1"/>
  <c r="O353" i="9"/>
  <c r="M353" i="9" s="1"/>
  <c r="O354" i="9"/>
  <c r="M354" i="9" s="1"/>
  <c r="O355" i="9"/>
  <c r="M355" i="9" s="1"/>
  <c r="O357" i="9"/>
  <c r="M357" i="9" s="1"/>
  <c r="O358" i="9"/>
  <c r="M358" i="9" s="1"/>
  <c r="O359" i="9"/>
  <c r="M359" i="9" s="1"/>
  <c r="O315" i="9"/>
  <c r="M315" i="9" s="1"/>
  <c r="O314" i="9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302" i="9"/>
  <c r="M302" i="9" s="1"/>
  <c r="O301" i="9"/>
  <c r="M301" i="9" s="1"/>
  <c r="M314" i="9"/>
  <c r="O300" i="9"/>
  <c r="M300" i="9" s="1"/>
  <c r="O216" i="9" l="1"/>
  <c r="O194" i="9" l="1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00" i="9"/>
  <c r="M200" i="9" s="1"/>
  <c r="O201" i="9"/>
  <c r="M201" i="9" s="1"/>
  <c r="O202" i="9"/>
  <c r="M202" i="9" s="1"/>
  <c r="O203" i="9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O215" i="9"/>
  <c r="M215" i="9" s="1"/>
  <c r="O217" i="9"/>
  <c r="M217" i="9" s="1"/>
  <c r="O218" i="9"/>
  <c r="M218" i="9" s="1"/>
  <c r="O219" i="9"/>
  <c r="O220" i="9"/>
  <c r="M220" i="9" s="1"/>
  <c r="O221" i="9"/>
  <c r="M221" i="9" s="1"/>
  <c r="M203" i="9"/>
  <c r="M214" i="9"/>
  <c r="M216" i="9"/>
  <c r="M219" i="9"/>
  <c r="O812" i="9" l="1"/>
  <c r="M812" i="9" s="1"/>
  <c r="O813" i="9"/>
  <c r="M813" i="9" s="1"/>
  <c r="O814" i="9"/>
  <c r="M814" i="9" s="1"/>
  <c r="O815" i="9"/>
  <c r="M815" i="9" s="1"/>
  <c r="O816" i="9"/>
  <c r="M816" i="9" s="1"/>
  <c r="O817" i="9"/>
  <c r="M817" i="9" s="1"/>
  <c r="O818" i="9"/>
  <c r="M818" i="9" s="1"/>
  <c r="O819" i="9"/>
  <c r="M819" i="9" s="1"/>
  <c r="O820" i="9"/>
  <c r="M820" i="9" s="1"/>
  <c r="O821" i="9"/>
  <c r="M821" i="9" s="1"/>
  <c r="O334" i="9"/>
  <c r="M334" i="9" s="1"/>
  <c r="O335" i="9"/>
  <c r="M335" i="9" s="1"/>
  <c r="O675" i="9"/>
  <c r="M675" i="9" s="1"/>
  <c r="O193" i="9" l="1"/>
  <c r="M193" i="9" s="1"/>
  <c r="O192" i="9"/>
  <c r="M192" i="9" s="1"/>
  <c r="O191" i="9"/>
  <c r="M191" i="9" s="1"/>
  <c r="O190" i="9"/>
  <c r="M190" i="9" s="1"/>
  <c r="O188" i="9"/>
  <c r="M188" i="9" s="1"/>
  <c r="O189" i="9"/>
  <c r="M189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97" i="9" l="1"/>
  <c r="M497" i="9" s="1"/>
  <c r="O496" i="9"/>
  <c r="M496" i="9" s="1"/>
  <c r="O495" i="9"/>
  <c r="M495" i="9" s="1"/>
  <c r="O494" i="9"/>
  <c r="M494" i="9" s="1"/>
  <c r="O493" i="9"/>
  <c r="M493" i="9" s="1"/>
  <c r="O492" i="9"/>
  <c r="M492" i="9" s="1"/>
  <c r="O491" i="9"/>
  <c r="M491" i="9" s="1"/>
  <c r="O570" i="9"/>
  <c r="M570" i="9" s="1"/>
  <c r="O571" i="9"/>
  <c r="M571" i="9" s="1"/>
  <c r="O572" i="9"/>
  <c r="M572" i="9" s="1"/>
  <c r="O446" i="9" l="1"/>
  <c r="M446" i="9" s="1"/>
  <c r="O447" i="9"/>
  <c r="M447" i="9" s="1"/>
  <c r="O448" i="9"/>
  <c r="M448" i="9" s="1"/>
  <c r="O449" i="9"/>
  <c r="M449" i="9" s="1"/>
  <c r="O450" i="9"/>
  <c r="M450" i="9" s="1"/>
  <c r="O451" i="9"/>
  <c r="M451" i="9" s="1"/>
  <c r="O186" i="9" l="1"/>
  <c r="M186" i="9" s="1"/>
  <c r="O347" i="9" l="1"/>
  <c r="M347" i="9" s="1"/>
  <c r="O61" i="9" l="1"/>
  <c r="M61" i="9" s="1"/>
  <c r="O299" i="9" l="1"/>
  <c r="M299" i="9" s="1"/>
  <c r="O298" i="9"/>
  <c r="M298" i="9" s="1"/>
  <c r="O297" i="9"/>
  <c r="M297" i="9" s="1"/>
  <c r="O296" i="9"/>
  <c r="M296" i="9" s="1"/>
  <c r="O295" i="9"/>
  <c r="M295" i="9" s="1"/>
  <c r="O294" i="9"/>
  <c r="M294" i="9" s="1"/>
  <c r="O293" i="9"/>
  <c r="M293" i="9" s="1"/>
  <c r="O292" i="9"/>
  <c r="M292" i="9" s="1"/>
  <c r="O187" i="9" l="1"/>
  <c r="M187" i="9" s="1"/>
  <c r="O185" i="9"/>
  <c r="M185" i="9" s="1"/>
  <c r="O184" i="9"/>
  <c r="M184" i="9" s="1"/>
  <c r="O183" i="9"/>
  <c r="M183" i="9" s="1"/>
  <c r="O182" i="9"/>
  <c r="M182" i="9" s="1"/>
  <c r="O181" i="9"/>
  <c r="M181" i="9" s="1"/>
  <c r="O180" i="9"/>
  <c r="M180" i="9" s="1"/>
  <c r="O179" i="9"/>
  <c r="M179" i="9" s="1"/>
  <c r="O60" i="9" l="1"/>
  <c r="M60" i="9" s="1"/>
  <c r="O59" i="9"/>
  <c r="M59" i="9" s="1"/>
  <c r="O17" i="9" l="1"/>
  <c r="M17" i="9" s="1"/>
  <c r="O346" i="9" l="1"/>
  <c r="M346" i="9" s="1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811" i="9" l="1"/>
  <c r="M811" i="9" s="1"/>
  <c r="O810" i="9"/>
  <c r="M810" i="9" s="1"/>
  <c r="O809" i="9"/>
  <c r="M809" i="9" s="1"/>
  <c r="O670" i="9"/>
  <c r="M670" i="9" s="1"/>
  <c r="O669" i="9"/>
  <c r="M669" i="9" s="1"/>
  <c r="O668" i="9"/>
  <c r="M668" i="9" s="1"/>
  <c r="O664" i="9"/>
  <c r="M664" i="9" s="1"/>
  <c r="O663" i="9"/>
  <c r="M663" i="9" s="1"/>
  <c r="O662" i="9"/>
  <c r="M662" i="9" s="1"/>
  <c r="O660" i="9"/>
  <c r="M660" i="9" s="1"/>
  <c r="O672" i="9"/>
  <c r="M672" i="9" s="1"/>
  <c r="O674" i="9"/>
  <c r="M674" i="9" s="1"/>
  <c r="O673" i="9"/>
  <c r="M673" i="9" s="1"/>
  <c r="O671" i="9"/>
  <c r="M671" i="9" s="1"/>
  <c r="O667" i="9"/>
  <c r="M667" i="9" s="1"/>
  <c r="O666" i="9"/>
  <c r="M666" i="9" s="1"/>
  <c r="O665" i="9"/>
  <c r="O661" i="9"/>
  <c r="M661" i="9" s="1"/>
  <c r="O659" i="9"/>
  <c r="M659" i="9" s="1"/>
  <c r="O658" i="9"/>
  <c r="M658" i="9" s="1"/>
  <c r="O657" i="9"/>
  <c r="M657" i="9" s="1"/>
  <c r="O656" i="9"/>
  <c r="M656" i="9" s="1"/>
  <c r="O655" i="9"/>
  <c r="M655" i="9" s="1"/>
  <c r="O654" i="9"/>
  <c r="M654" i="9" s="1"/>
  <c r="O653" i="9"/>
  <c r="O652" i="9"/>
  <c r="M652" i="9" s="1"/>
  <c r="O651" i="9"/>
  <c r="M651" i="9" s="1"/>
  <c r="O650" i="9"/>
  <c r="M650" i="9" s="1"/>
  <c r="O649" i="9"/>
  <c r="M649" i="9" s="1"/>
  <c r="O648" i="9"/>
  <c r="M648" i="9" s="1"/>
  <c r="O647" i="9"/>
  <c r="M647" i="9" s="1"/>
  <c r="O646" i="9"/>
  <c r="M646" i="9" s="1"/>
  <c r="O645" i="9"/>
  <c r="M645" i="9" s="1"/>
  <c r="O644" i="9"/>
  <c r="M644" i="9" s="1"/>
  <c r="O643" i="9"/>
  <c r="M643" i="9" s="1"/>
  <c r="O642" i="9"/>
  <c r="M642" i="9" s="1"/>
  <c r="O641" i="9"/>
  <c r="M641" i="9" s="1"/>
  <c r="O640" i="9"/>
  <c r="M640" i="9" s="1"/>
  <c r="O639" i="9"/>
  <c r="M639" i="9" s="1"/>
  <c r="O638" i="9"/>
  <c r="M638" i="9" s="1"/>
  <c r="M665" i="9"/>
  <c r="M653" i="9"/>
  <c r="O490" i="9"/>
  <c r="M490" i="9" s="1"/>
  <c r="O489" i="9"/>
  <c r="M489" i="9" s="1"/>
  <c r="O488" i="9"/>
  <c r="M488" i="9" s="1"/>
  <c r="O487" i="9"/>
  <c r="M487" i="9" s="1"/>
  <c r="O486" i="9"/>
  <c r="M486" i="9" s="1"/>
  <c r="O485" i="9"/>
  <c r="M485" i="9" s="1"/>
  <c r="O484" i="9"/>
  <c r="M484" i="9" s="1"/>
  <c r="O462" i="9"/>
  <c r="M462" i="9" s="1"/>
  <c r="O467" i="9"/>
  <c r="M467" i="9" s="1"/>
  <c r="O466" i="9"/>
  <c r="M466" i="9" s="1"/>
  <c r="O465" i="9"/>
  <c r="M465" i="9" s="1"/>
  <c r="O464" i="9"/>
  <c r="M464" i="9" s="1"/>
  <c r="O463" i="9"/>
  <c r="M463" i="9" s="1"/>
  <c r="O445" i="9"/>
  <c r="M445" i="9" s="1"/>
  <c r="O444" i="9"/>
  <c r="M444" i="9" s="1"/>
  <c r="O443" i="9"/>
  <c r="M443" i="9" s="1"/>
  <c r="O442" i="9"/>
  <c r="M442" i="9" s="1"/>
  <c r="O441" i="9"/>
  <c r="M441" i="9" s="1"/>
  <c r="O440" i="9"/>
  <c r="M440" i="9" s="1"/>
  <c r="M411" i="9"/>
  <c r="O410" i="9"/>
  <c r="M410" i="9" s="1"/>
  <c r="O409" i="9"/>
  <c r="M409" i="9" s="1"/>
  <c r="M412" i="9"/>
  <c r="M375" i="9" l="1"/>
  <c r="M379" i="9"/>
  <c r="M378" i="9"/>
  <c r="M377" i="9"/>
  <c r="M376" i="9"/>
  <c r="O333" i="9" l="1"/>
  <c r="M333" i="9" s="1"/>
  <c r="O332" i="9"/>
  <c r="M332" i="9" s="1"/>
  <c r="O291" i="9"/>
  <c r="M291" i="9" s="1"/>
  <c r="O285" i="9"/>
  <c r="M285" i="9" s="1"/>
  <c r="O290" i="9"/>
  <c r="O289" i="9"/>
  <c r="M289" i="9" s="1"/>
  <c r="O288" i="9"/>
  <c r="M288" i="9" s="1"/>
  <c r="O287" i="9"/>
  <c r="M287" i="9" s="1"/>
  <c r="O286" i="9"/>
  <c r="M286" i="9" s="1"/>
  <c r="O284" i="9"/>
  <c r="M284" i="9" s="1"/>
  <c r="O283" i="9"/>
  <c r="M283" i="9" s="1"/>
  <c r="O282" i="9"/>
  <c r="M282" i="9" s="1"/>
  <c r="O281" i="9"/>
  <c r="M281" i="9" s="1"/>
  <c r="O280" i="9"/>
  <c r="M280" i="9" s="1"/>
  <c r="O279" i="9"/>
  <c r="M279" i="9" s="1"/>
  <c r="O278" i="9"/>
  <c r="M278" i="9" s="1"/>
  <c r="O277" i="9"/>
  <c r="O276" i="9"/>
  <c r="M276" i="9" s="1"/>
  <c r="O275" i="9"/>
  <c r="M275" i="9" s="1"/>
  <c r="O274" i="9"/>
  <c r="M274" i="9" s="1"/>
  <c r="M290" i="9"/>
  <c r="M277" i="9"/>
  <c r="O178" i="9"/>
  <c r="M178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6" i="9"/>
  <c r="M166" i="9" s="1"/>
  <c r="O167" i="9"/>
  <c r="M167" i="9" s="1"/>
  <c r="O168" i="9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96" i="9" l="1"/>
  <c r="M96" i="9" s="1"/>
  <c r="O95" i="9"/>
  <c r="M95" i="9" s="1"/>
  <c r="O94" i="9"/>
  <c r="M94" i="9" s="1"/>
  <c r="O58" i="9"/>
  <c r="M58" i="9" s="1"/>
  <c r="O57" i="9"/>
  <c r="M57" i="9" s="1"/>
  <c r="O56" i="9"/>
  <c r="M56" i="9" s="1"/>
  <c r="O55" i="9"/>
  <c r="M55" i="9" s="1"/>
  <c r="O54" i="9"/>
  <c r="M54" i="9" s="1"/>
  <c r="O53" i="9"/>
  <c r="M53" i="9" s="1"/>
  <c r="O52" i="9"/>
  <c r="M52" i="9" s="1"/>
  <c r="O51" i="9"/>
  <c r="M51" i="9" s="1"/>
  <c r="O50" i="9"/>
  <c r="M50" i="9" s="1"/>
  <c r="O49" i="9"/>
  <c r="M49" i="9" s="1"/>
  <c r="O48" i="9"/>
  <c r="M48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476" i="9" l="1"/>
  <c r="M476" i="9" s="1"/>
  <c r="O475" i="9"/>
  <c r="M475" i="9" s="1"/>
  <c r="O474" i="9"/>
  <c r="M474" i="9" s="1"/>
  <c r="O480" i="9" l="1"/>
  <c r="M480" i="9" s="1"/>
  <c r="O479" i="9"/>
  <c r="M479" i="9" s="1"/>
  <c r="O478" i="9"/>
  <c r="M478" i="9" s="1"/>
  <c r="O477" i="9"/>
  <c r="M477" i="9" s="1"/>
  <c r="O483" i="9"/>
  <c r="M483" i="9" s="1"/>
  <c r="O482" i="9"/>
  <c r="M482" i="9" s="1"/>
  <c r="O481" i="9"/>
  <c r="M481" i="9" s="1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M634" i="9" s="1"/>
  <c r="O635" i="9"/>
  <c r="M635" i="9" s="1"/>
  <c r="O636" i="9"/>
  <c r="M636" i="9" s="1"/>
  <c r="O637" i="9"/>
  <c r="O331" i="9"/>
  <c r="M331" i="9" s="1"/>
  <c r="O330" i="9"/>
  <c r="M330" i="9" s="1"/>
  <c r="O613" i="9" l="1"/>
  <c r="M613" i="9" s="1"/>
  <c r="O615" i="9"/>
  <c r="M615" i="9" s="1"/>
  <c r="M632" i="9"/>
  <c r="M623" i="9"/>
  <c r="O579" i="9"/>
  <c r="M579" i="9" s="1"/>
  <c r="M629" i="9"/>
  <c r="M627" i="9"/>
  <c r="M625" i="9"/>
  <c r="M622" i="9"/>
  <c r="O620" i="9"/>
  <c r="M620" i="9" s="1"/>
  <c r="O618" i="9"/>
  <c r="M618" i="9" s="1"/>
  <c r="O612" i="9"/>
  <c r="M612" i="9" s="1"/>
  <c r="O602" i="9"/>
  <c r="M602" i="9" s="1"/>
  <c r="O601" i="9"/>
  <c r="M601" i="9" s="1"/>
  <c r="O596" i="9"/>
  <c r="M596" i="9" s="1"/>
  <c r="O594" i="9"/>
  <c r="M594" i="9" s="1"/>
  <c r="O592" i="9"/>
  <c r="M592" i="9" s="1"/>
  <c r="O587" i="9"/>
  <c r="M587" i="9" s="1"/>
  <c r="O577" i="9"/>
  <c r="M577" i="9" s="1"/>
  <c r="O273" i="9" l="1"/>
  <c r="M273" i="9" s="1"/>
  <c r="O154" i="9"/>
  <c r="M154" i="9" s="1"/>
  <c r="M631" i="9"/>
  <c r="M633" i="9"/>
  <c r="M637" i="9"/>
  <c r="O603" i="9"/>
  <c r="M603" i="9" s="1"/>
  <c r="O374" i="9" l="1"/>
  <c r="M374" i="9" s="1"/>
  <c r="O373" i="9"/>
  <c r="M373" i="9" s="1"/>
  <c r="O372" i="9"/>
  <c r="M372" i="9" s="1"/>
  <c r="O371" i="9"/>
  <c r="M371" i="9" s="1"/>
  <c r="O408" i="9"/>
  <c r="M408" i="9" s="1"/>
  <c r="O407" i="9"/>
  <c r="M407" i="9" s="1"/>
  <c r="O406" i="9"/>
  <c r="M406" i="9" s="1"/>
  <c r="O805" i="9" l="1"/>
  <c r="M805" i="9" s="1"/>
  <c r="O804" i="9"/>
  <c r="M804" i="9" s="1"/>
  <c r="O803" i="9"/>
  <c r="M803" i="9" s="1"/>
  <c r="M626" i="9" l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5" i="9"/>
  <c r="M155" i="9" s="1"/>
  <c r="O257" i="9"/>
  <c r="M257" i="9" s="1"/>
  <c r="O258" i="9"/>
  <c r="M258" i="9" s="1"/>
  <c r="O259" i="9"/>
  <c r="M259" i="9" s="1"/>
  <c r="O260" i="9"/>
  <c r="M260" i="9" s="1"/>
  <c r="O261" i="9"/>
  <c r="M261" i="9" s="1"/>
  <c r="O262" i="9"/>
  <c r="M262" i="9" s="1"/>
  <c r="O263" i="9"/>
  <c r="M263" i="9" s="1"/>
  <c r="O264" i="9"/>
  <c r="M264" i="9" s="1"/>
  <c r="O265" i="9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366" i="9"/>
  <c r="M366" i="9" s="1"/>
  <c r="O367" i="9"/>
  <c r="M367" i="9" s="1"/>
  <c r="O368" i="9"/>
  <c r="M368" i="9" s="1"/>
  <c r="O369" i="9"/>
  <c r="M369" i="9" s="1"/>
  <c r="O370" i="9"/>
  <c r="M370" i="9" s="1"/>
  <c r="O403" i="9"/>
  <c r="M403" i="9" s="1"/>
  <c r="O404" i="9"/>
  <c r="M404" i="9" s="1"/>
  <c r="O405" i="9"/>
  <c r="M405" i="9" s="1"/>
  <c r="O433" i="9"/>
  <c r="M433" i="9" s="1"/>
  <c r="O434" i="9"/>
  <c r="M434" i="9" s="1"/>
  <c r="O435" i="9"/>
  <c r="M435" i="9" s="1"/>
  <c r="O436" i="9"/>
  <c r="M436" i="9" s="1"/>
  <c r="O437" i="9"/>
  <c r="M437" i="9" s="1"/>
  <c r="O438" i="9"/>
  <c r="M438" i="9" s="1"/>
  <c r="O439" i="9"/>
  <c r="M439" i="9" s="1"/>
  <c r="O457" i="9"/>
  <c r="M457" i="9" s="1"/>
  <c r="O458" i="9"/>
  <c r="M458" i="9" s="1"/>
  <c r="O459" i="9"/>
  <c r="M459" i="9" s="1"/>
  <c r="O460" i="9"/>
  <c r="M460" i="9" s="1"/>
  <c r="O461" i="9"/>
  <c r="M461" i="9" s="1"/>
  <c r="O469" i="9"/>
  <c r="M469" i="9" s="1"/>
  <c r="O470" i="9"/>
  <c r="M470" i="9" s="1"/>
  <c r="O471" i="9"/>
  <c r="M471" i="9" s="1"/>
  <c r="O472" i="9"/>
  <c r="M472" i="9" s="1"/>
  <c r="O473" i="9"/>
  <c r="M473" i="9" s="1"/>
  <c r="O573" i="9"/>
  <c r="M573" i="9" s="1"/>
  <c r="O574" i="9"/>
  <c r="M574" i="9" s="1"/>
  <c r="O575" i="9"/>
  <c r="M575" i="9" s="1"/>
  <c r="O576" i="9"/>
  <c r="M576" i="9" s="1"/>
  <c r="O578" i="9"/>
  <c r="M578" i="9" s="1"/>
  <c r="O580" i="9"/>
  <c r="M580" i="9" s="1"/>
  <c r="O581" i="9"/>
  <c r="M581" i="9" s="1"/>
  <c r="O582" i="9"/>
  <c r="M582" i="9" s="1"/>
  <c r="O583" i="9"/>
  <c r="M583" i="9" s="1"/>
  <c r="O584" i="9"/>
  <c r="M584" i="9" s="1"/>
  <c r="O585" i="9"/>
  <c r="M585" i="9" s="1"/>
  <c r="O586" i="9"/>
  <c r="M586" i="9" s="1"/>
  <c r="O588" i="9"/>
  <c r="M588" i="9" s="1"/>
  <c r="O589" i="9"/>
  <c r="M589" i="9" s="1"/>
  <c r="O590" i="9"/>
  <c r="M590" i="9" s="1"/>
  <c r="O591" i="9"/>
  <c r="M591" i="9" s="1"/>
  <c r="O593" i="9"/>
  <c r="M593" i="9" s="1"/>
  <c r="O595" i="9"/>
  <c r="M595" i="9" s="1"/>
  <c r="O597" i="9"/>
  <c r="M597" i="9" s="1"/>
  <c r="O598" i="9"/>
  <c r="M598" i="9" s="1"/>
  <c r="O599" i="9"/>
  <c r="M599" i="9" s="1"/>
  <c r="O600" i="9"/>
  <c r="M600" i="9" s="1"/>
  <c r="O604" i="9"/>
  <c r="M604" i="9" s="1"/>
  <c r="O605" i="9"/>
  <c r="M605" i="9" s="1"/>
  <c r="O606" i="9"/>
  <c r="M606" i="9" s="1"/>
  <c r="O607" i="9"/>
  <c r="M607" i="9" s="1"/>
  <c r="O608" i="9"/>
  <c r="M608" i="9" s="1"/>
  <c r="O609" i="9"/>
  <c r="M609" i="9" s="1"/>
  <c r="O610" i="9"/>
  <c r="M610" i="9" s="1"/>
  <c r="O611" i="9"/>
  <c r="M611" i="9" s="1"/>
  <c r="O614" i="9"/>
  <c r="M614" i="9" s="1"/>
  <c r="O616" i="9"/>
  <c r="M616" i="9" s="1"/>
  <c r="O617" i="9"/>
  <c r="M617" i="9" s="1"/>
  <c r="O619" i="9"/>
  <c r="M619" i="9" s="1"/>
  <c r="O621" i="9"/>
  <c r="M621" i="9" s="1"/>
  <c r="M624" i="9"/>
  <c r="M628" i="9"/>
  <c r="M630" i="9"/>
  <c r="O806" i="9"/>
  <c r="M806" i="9" s="1"/>
  <c r="O807" i="9"/>
  <c r="M807" i="9" s="1"/>
  <c r="O808" i="9"/>
  <c r="M808" i="9" s="1"/>
  <c r="O822" i="9"/>
  <c r="M822" i="9" s="1"/>
  <c r="O823" i="9"/>
  <c r="M823" i="9" s="1"/>
  <c r="O830" i="9"/>
  <c r="M830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41" i="9"/>
  <c r="M41" i="9" s="1"/>
  <c r="O42" i="9"/>
  <c r="M42" i="9" s="1"/>
  <c r="O43" i="9"/>
  <c r="M43" i="9" s="1"/>
  <c r="O44" i="9"/>
  <c r="M44" i="9" s="1"/>
  <c r="O45" i="9"/>
  <c r="M45" i="9" s="1"/>
  <c r="O46" i="9"/>
  <c r="M46" i="9" s="1"/>
  <c r="O47" i="9"/>
  <c r="M47" i="9" s="1"/>
  <c r="O91" i="9"/>
  <c r="M91" i="9" s="1"/>
  <c r="O92" i="9"/>
  <c r="M92" i="9" s="1"/>
  <c r="O93" i="9"/>
  <c r="M9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8" i="9"/>
  <c r="M128" i="9" s="1"/>
  <c r="O2" i="9"/>
  <c r="M2" i="9" s="1"/>
</calcChain>
</file>

<file path=xl/sharedStrings.xml><?xml version="1.0" encoding="utf-8"?>
<sst xmlns="http://schemas.openxmlformats.org/spreadsheetml/2006/main" count="6861" uniqueCount="461">
  <si>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</si>
  <si>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</si>
  <si>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</si>
  <si>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</si>
  <si>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</si>
  <si>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</si>
  <si>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</si>
  <si>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</si>
  <si>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</si>
  <si>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</si>
  <si>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</si>
  <si>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</si>
  <si>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</si>
  <si>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</si>
  <si>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</si>
  <si>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</si>
  <si>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</si>
  <si>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</si>
  <si>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</si>
  <si>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</si>
  <si>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</si>
  <si>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</si>
  <si>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</si>
  <si>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</si>
  <si>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</si>
  <si>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</si>
  <si>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</si>
  <si>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</si>
  <si>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</si>
  <si>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</si>
  <si>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</si>
  <si>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</si>
  <si>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</si>
  <si>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</si>
  <si>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</si>
  <si>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</si>
  <si>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</si>
  <si>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</si>
  <si>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</si>
  <si>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</si>
  <si>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</si>
  <si>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</si>
  <si>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</si>
  <si>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</si>
  <si>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</si>
  <si>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</si>
  <si>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</si>
  <si>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</si>
  <si>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</si>
  <si>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</si>
  <si>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</si>
  <si>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</si>
  <si>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</si>
  <si>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</si>
  <si>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</si>
  <si>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</si>
  <si>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</si>
  <si>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</si>
  <si>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</si>
  <si>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</si>
  <si>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</si>
  <si>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</si>
  <si>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</si>
  <si>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</si>
  <si>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</si>
  <si>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</si>
  <si>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</si>
  <si>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</si>
  <si>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</si>
  <si>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</si>
  <si>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</si>
  <si>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</si>
  <si>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</si>
  <si>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</si>
  <si>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</si>
  <si>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</si>
  <si>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</si>
  <si>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</si>
  <si>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</si>
  <si>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</si>
  <si>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</si>
  <si>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</si>
  <si>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</si>
  <si>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</si>
  <si>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</si>
  <si>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</si>
  <si>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</si>
  <si>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</si>
  <si>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</si>
  <si>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</si>
  <si>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</si>
  <si>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</si>
  <si>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</si>
  <si>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</si>
  <si>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</si>
  <si>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</si>
  <si>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</si>
  <si>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</si>
  <si>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</si>
  <si>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</si>
  <si>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</si>
  <si>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</si>
  <si>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</si>
  <si>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</si>
  <si>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</si>
  <si>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</si>
  <si>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</si>
  <si>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</si>
  <si>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</si>
  <si>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</si>
  <si>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</si>
  <si>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</si>
  <si>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</si>
  <si>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</si>
  <si>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</si>
  <si>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</si>
  <si>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</si>
  <si>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</si>
  <si>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</si>
  <si>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</si>
  <si>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</si>
  <si>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</si>
  <si>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</si>
  <si>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</si>
  <si>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</si>
  <si>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</si>
  <si>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</si>
  <si>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</si>
  <si>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</si>
  <si>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</si>
  <si>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</si>
  <si>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</si>
  <si>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</si>
  <si>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</si>
  <si>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</si>
  <si>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</si>
  <si>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</si>
  <si>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</si>
  <si>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</si>
  <si>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</si>
  <si>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</si>
  <si>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</si>
  <si>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</si>
  <si>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</si>
  <si>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</si>
  <si>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</si>
  <si>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</si>
  <si>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</si>
  <si>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</si>
  <si>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</si>
  <si>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</si>
  <si>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</si>
  <si>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</si>
  <si>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</si>
  <si>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</si>
  <si>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</si>
  <si>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</si>
  <si>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</si>
  <si>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</si>
  <si>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</si>
  <si>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</si>
  <si>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</si>
  <si>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</si>
  <si>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</si>
  <si>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</si>
  <si>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</si>
  <si>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</si>
  <si>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</si>
  <si>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</si>
  <si>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</si>
  <si>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</si>
  <si>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</si>
  <si>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</si>
  <si>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</si>
  <si>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</si>
  <si>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</si>
  <si>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</si>
  <si>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</si>
  <si>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</si>
  <si>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</si>
  <si>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</si>
  <si>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</si>
  <si>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</si>
  <si>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</si>
  <si>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</si>
  <si>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</si>
  <si>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</si>
  <si>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</si>
  <si>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</si>
  <si>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</si>
  <si>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</si>
  <si>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</si>
  <si>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</si>
  <si>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</si>
  <si>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</si>
  <si>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</si>
  <si>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</si>
  <si>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</si>
  <si>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</si>
  <si>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</si>
  <si>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</si>
  <si>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</si>
  <si>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</si>
  <si>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</si>
  <si>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</si>
  <si>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</si>
  <si>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</si>
  <si>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</si>
  <si>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</si>
  <si>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</si>
  <si>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</si>
  <si>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</si>
  <si>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</si>
  <si>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</si>
  <si>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</si>
  <si>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</si>
  <si>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</si>
  <si>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</si>
  <si>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</si>
  <si>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</si>
  <si>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</si>
  <si>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</si>
  <si>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</si>
  <si>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</si>
  <si>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</si>
  <si>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</si>
  <si>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</si>
  <si>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</si>
  <si>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</si>
  <si>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</si>
  <si>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</si>
  <si>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</si>
  <si>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</si>
  <si>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</si>
  <si>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</si>
  <si>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</si>
  <si>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</si>
  <si>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</si>
  <si>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</si>
  <si>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</si>
  <si>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</si>
  <si>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</si>
  <si>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</si>
  <si>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</si>
  <si>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</si>
  <si>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</si>
  <si>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</si>
  <si>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</si>
  <si>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</si>
  <si>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</si>
  <si>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</si>
  <si>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</si>
  <si>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</si>
  <si>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</si>
  <si>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</si>
  <si>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</si>
  <si>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</si>
  <si>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</si>
  <si>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</si>
  <si>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</si>
  <si>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</si>
  <si>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</si>
  <si>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</si>
  <si>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</si>
  <si>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</si>
  <si>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</si>
  <si>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</si>
  <si>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</si>
  <si>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</si>
  <si>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</si>
  <si>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</si>
  <si>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</si>
  <si>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</si>
  <si>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</si>
  <si>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</si>
  <si>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</si>
  <si>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</si>
  <si>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</si>
  <si>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</si>
  <si>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</si>
  <si>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</si>
  <si>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</si>
  <si>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</si>
  <si>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</si>
  <si>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</si>
  <si>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</si>
  <si>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</si>
  <si>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</si>
  <si>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</si>
  <si>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</si>
  <si>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</si>
  <si>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</si>
  <si>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</si>
  <si>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</si>
  <si>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</si>
  <si>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</si>
  <si>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</si>
  <si>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</si>
  <si>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</si>
  <si>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</si>
  <si>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</si>
  <si>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</si>
  <si>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</si>
  <si>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</si>
  <si>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</si>
  <si>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</si>
  <si>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</si>
  <si>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</si>
  <si>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</si>
  <si>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</si>
  <si>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</si>
  <si>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</si>
  <si>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</si>
  <si>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</si>
  <si>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</si>
  <si>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</si>
  <si>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</si>
  <si>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</si>
  <si>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</si>
  <si>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</si>
  <si>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</si>
  <si>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</si>
  <si>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</si>
  <si>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</si>
  <si>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</si>
  <si>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</si>
  <si>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</si>
  <si>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</si>
  <si>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</si>
  <si>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</si>
  <si>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</si>
  <si>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</si>
  <si>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</si>
  <si>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</si>
  <si>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</si>
  <si>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</si>
  <si>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</si>
  <si>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</si>
  <si>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</si>
  <si>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</si>
  <si>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</si>
  <si>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</si>
  <si>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</si>
  <si>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</si>
  <si>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</si>
  <si>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</si>
  <si>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</si>
  <si>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</si>
  <si>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</si>
  <si>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</si>
  <si>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</si>
  <si>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</si>
  <si>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</si>
  <si>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</si>
  <si>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</si>
  <si>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</si>
  <si>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</si>
  <si>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</si>
  <si>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</si>
  <si>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</si>
  <si>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</si>
  <si>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</si>
  <si>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</si>
  <si>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</si>
  <si>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</si>
  <si>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</si>
  <si>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</si>
  <si>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</si>
  <si>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</si>
  <si>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</si>
  <si>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</si>
  <si>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</si>
  <si>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</si>
  <si>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</si>
  <si>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</si>
  <si>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</si>
  <si>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</si>
  <si>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</si>
  <si>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</si>
  <si>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</si>
  <si>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</si>
  <si>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</si>
  <si>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</si>
  <si>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</si>
  <si>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</si>
  <si>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</si>
  <si>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</si>
  <si>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</si>
  <si>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</si>
  <si>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</si>
  <si>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</si>
  <si>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</si>
  <si>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</si>
  <si>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</si>
  <si>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</si>
  <si>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</si>
  <si>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</si>
  <si>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</si>
  <si>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</si>
  <si>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</si>
  <si>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</si>
  <si>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</si>
  <si>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</si>
  <si>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</si>
  <si>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</si>
  <si>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>Hyundai novi i30 1.4 TGDI 120 6MT</t>
  </si>
  <si>
    <t>Hyundai novi i30 1.4 TGDI 120 7DCT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</si>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</sst>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60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7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8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1" fontId="0" fillId="5" borderId="49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4" xfId="0" applyFill="1" applyBorder="1" applyAlignment="1">
      <alignment horizontal="left" vertical="center"/>
    </xf>
    <xf numFmtId="0" fontId="0" fillId="3" borderId="55" xfId="0" applyFill="1" applyBorder="1" applyAlignment="1">
      <alignment vertical="center"/>
    </xf>
    <xf numFmtId="0" fontId="0" fillId="5" borderId="5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6" xfId="0" applyBorder="1" applyAlignment="1">
      <alignment vertical="center"/>
    </xf>
    <xf numFmtId="4" fontId="0" fillId="0" borderId="56" xfId="0" applyNumberFormat="1" applyBorder="1" applyAlignment="1">
      <alignment vertical="center"/>
    </xf>
    <xf numFmtId="0" fontId="0" fillId="3" borderId="57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14" fontId="0" fillId="7" borderId="58" xfId="0" applyNumberFormat="1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6">
    <cellStyle name="Normal" xfId="0" builtinId="0"/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47"/>
  <sheetViews>
    <sheetView showGridLines="0" tabSelected="1" zoomScale="85" zoomScaleNormal="85" workbookViewId="0">
      <pane xSplit="3" ySplit="1" topLeftCell="D554" activePane="bottomRight" state="frozen"/>
      <selection pane="topRight" activeCell="D1" sqref="D1"/>
      <selection pane="bottomLeft" activeCell="A2" sqref="A2"/>
      <selection pane="bottomRight" activeCell="K568" sqref="K568"/>
    </sheetView>
  </sheetViews>
  <sheetFormatPr defaultColWidth="8.88671875" defaultRowHeight="14.4" outlineLevelCol="1" x14ac:dyDescent="0.3"/>
  <cols>
    <col min="1" max="1" width="8.6640625" style="11" bestFit="1" customWidth="1"/>
    <col min="2" max="2" width="19.33203125" style="11" bestFit="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0.77734375" style="66" bestFit="1" customWidth="1"/>
    <col min="12" max="12" width="10.6640625" style="11" bestFit="1" customWidth="1"/>
    <col min="13" max="13" width="107.44140625" style="11" bestFit="1" customWidth="1"/>
    <col min="14" max="14" width="44.21875" style="89" customWidth="1"/>
    <col min="15" max="15" width="8.109375" style="11" bestFit="1" customWidth="1"/>
    <col min="16" max="16" width="7.109375" style="11" customWidth="1" outlineLevel="1"/>
    <col min="17" max="17" width="3.5546875" style="11" customWidth="1" outlineLevel="1"/>
    <col min="18" max="18" width="10.6640625" style="11" customWidth="1" outlineLevel="1"/>
    <col min="19" max="19" width="7.6640625" style="11" customWidth="1" outlineLevel="1"/>
    <col min="20" max="20" width="11.33203125" style="11" customWidth="1" outlineLevel="1"/>
    <col min="21" max="21" width="10.5546875" style="11" customWidth="1" outlineLevel="1"/>
    <col min="22" max="22" width="5.44140625" style="11" customWidth="1" outlineLevel="1"/>
    <col min="23" max="23" width="16.109375" style="11" customWidth="1" outlineLevel="1"/>
    <col min="24" max="25" width="13" style="11" customWidth="1" outlineLevel="1"/>
    <col min="26" max="26" width="7.88671875" style="11" customWidth="1" outlineLevel="1"/>
    <col min="27" max="27" width="27.6640625" style="11" customWidth="1" outlineLevel="1"/>
    <col min="28" max="28" width="34.5546875" style="11" customWidth="1" outlineLevel="1"/>
    <col min="29" max="29" width="18.5546875" style="11" customWidth="1" outlineLevel="1"/>
    <col min="30" max="30" width="16.33203125" style="11" customWidth="1" outlineLevel="1"/>
    <col min="31" max="31" width="8.33203125" style="11" customWidth="1" outlineLevel="1"/>
    <col min="32" max="32" width="15.6640625" style="11" customWidth="1" outlineLevel="1"/>
    <col min="33" max="33" width="12.33203125" style="11" customWidth="1" outlineLevel="1"/>
    <col min="34" max="34" width="12.33203125" style="44" customWidth="1" outlineLevel="1"/>
    <col min="35" max="36" width="11.5546875" style="11" customWidth="1" outlineLevel="1"/>
    <col min="37" max="37" width="8.88671875" style="11"/>
    <col min="38" max="38" width="10.44140625" style="11" bestFit="1" customWidth="1"/>
    <col min="39" max="16384" width="8.88671875" style="11"/>
  </cols>
  <sheetData>
    <row r="1" spans="1:36" ht="29.4" thickBot="1" x14ac:dyDescent="0.35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3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3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50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50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3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3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3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3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3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3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3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3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3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3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3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3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3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3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3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3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9"/>
    </row>
    <row r="19" spans="1:37" s="18" customFormat="1" x14ac:dyDescent="0.3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5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4"/>
    </row>
    <row r="20" spans="1:37" s="18" customFormat="1" x14ac:dyDescent="0.3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5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4"/>
    </row>
    <row r="21" spans="1:37" s="18" customFormat="1" x14ac:dyDescent="0.3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5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4"/>
    </row>
    <row r="22" spans="1:37" s="18" customFormat="1" x14ac:dyDescent="0.3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5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4"/>
    </row>
    <row r="23" spans="1:37" s="18" customFormat="1" x14ac:dyDescent="0.3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5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4"/>
    </row>
    <row r="24" spans="1:37" s="158" customFormat="1" ht="15" thickBot="1" x14ac:dyDescent="0.35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6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9"/>
      <c r="AD24" s="142" t="s">
        <v>27</v>
      </c>
      <c r="AE24" s="144"/>
      <c r="AF24" s="145"/>
      <c r="AG24" s="145"/>
      <c r="AH24" s="144"/>
      <c r="AI24" s="145"/>
      <c r="AJ24" s="170"/>
      <c r="AK24" s="157"/>
    </row>
    <row r="25" spans="1:37" s="18" customFormat="1" x14ac:dyDescent="0.3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6" t="str">
        <f t="shared" ref="M25:M31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31" si="6">ROUND(I25*1.36,0)</f>
        <v>67</v>
      </c>
      <c r="P25" s="185"/>
      <c r="Q25" s="180"/>
      <c r="R25" s="180"/>
      <c r="S25" s="181"/>
      <c r="T25" s="181"/>
      <c r="U25" s="181"/>
      <c r="V25" s="181"/>
      <c r="W25" s="181"/>
      <c r="X25" s="180"/>
      <c r="Y25" s="180"/>
      <c r="Z25" s="181"/>
      <c r="AA25" s="181"/>
      <c r="AB25" s="181"/>
      <c r="AC25" s="212"/>
      <c r="AD25" s="180" t="s">
        <v>27</v>
      </c>
      <c r="AE25" s="182"/>
      <c r="AF25" s="183"/>
      <c r="AG25" s="183"/>
      <c r="AH25" s="182"/>
      <c r="AI25" s="183"/>
      <c r="AJ25" s="213"/>
    </row>
    <row r="26" spans="1:37" s="18" customFormat="1" x14ac:dyDescent="0.3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5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4"/>
    </row>
    <row r="27" spans="1:37" s="18" customFormat="1" x14ac:dyDescent="0.3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5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4"/>
    </row>
    <row r="28" spans="1:37" s="18" customFormat="1" x14ac:dyDescent="0.3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5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4"/>
    </row>
    <row r="29" spans="1:37" s="18" customFormat="1" x14ac:dyDescent="0.3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5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4"/>
    </row>
    <row r="30" spans="1:37" s="129" customFormat="1" x14ac:dyDescent="0.3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5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4"/>
    </row>
    <row r="31" spans="1:37" s="158" customFormat="1" ht="15" thickBot="1" x14ac:dyDescent="0.35">
      <c r="A31" s="31" t="s">
        <v>41</v>
      </c>
      <c r="B31" s="70" t="s">
        <v>399</v>
      </c>
      <c r="C31" s="70" t="s">
        <v>457</v>
      </c>
      <c r="D31" s="194" t="s">
        <v>49</v>
      </c>
      <c r="E31" s="191" t="s">
        <v>31</v>
      </c>
      <c r="F31" s="191">
        <v>5</v>
      </c>
      <c r="G31" s="191" t="s">
        <v>25</v>
      </c>
      <c r="H31" s="191">
        <v>998</v>
      </c>
      <c r="I31" s="191">
        <v>49.3</v>
      </c>
      <c r="J31" s="195">
        <v>87060</v>
      </c>
      <c r="K31" s="229" t="s">
        <v>458</v>
      </c>
      <c r="L31" s="196">
        <v>96</v>
      </c>
      <c r="M31" s="156" t="str">
        <f t="shared" si="5"/>
        <v>Hyundai novi i10 1.0 MPI 5MT / benzin / 49,3kW / 67KS / ručni / 5 stupnjeva prijenosa / 5-vrata</v>
      </c>
      <c r="N31" s="197" t="s">
        <v>400</v>
      </c>
      <c r="O31" s="95">
        <f t="shared" si="6"/>
        <v>67</v>
      </c>
      <c r="P31" s="250"/>
      <c r="Q31" s="251"/>
      <c r="R31" s="251"/>
      <c r="S31" s="252"/>
      <c r="T31" s="252"/>
      <c r="U31" s="252"/>
      <c r="V31" s="252"/>
      <c r="W31" s="252"/>
      <c r="X31" s="251"/>
      <c r="Y31" s="251"/>
      <c r="Z31" s="252"/>
      <c r="AA31" s="252"/>
      <c r="AB31" s="252"/>
      <c r="AC31" s="253"/>
      <c r="AD31" s="251"/>
      <c r="AE31" s="254"/>
      <c r="AF31" s="255"/>
      <c r="AG31" s="255"/>
      <c r="AH31" s="254"/>
      <c r="AI31" s="255"/>
      <c r="AJ31" s="256"/>
    </row>
    <row r="32" spans="1:37" x14ac:dyDescent="0.3">
      <c r="A32" s="37" t="s">
        <v>41</v>
      </c>
      <c r="B32" s="38" t="s">
        <v>56</v>
      </c>
      <c r="C32" s="38" t="s">
        <v>60</v>
      </c>
      <c r="D32" s="39" t="s">
        <v>49</v>
      </c>
      <c r="E32" s="39" t="s">
        <v>31</v>
      </c>
      <c r="F32" s="39">
        <v>5</v>
      </c>
      <c r="G32" s="39" t="s">
        <v>25</v>
      </c>
      <c r="H32" s="39">
        <v>1248</v>
      </c>
      <c r="I32" s="39">
        <v>55</v>
      </c>
      <c r="J32" s="2">
        <v>86529</v>
      </c>
      <c r="K32" s="118">
        <v>42837</v>
      </c>
      <c r="L32" s="40">
        <v>112</v>
      </c>
      <c r="M32" s="73" t="str">
        <f t="shared" si="0"/>
        <v>Hyundai i20 1.2 DOHC 75KS / benzin / 55kW / 75KS / ručni / 5 stupnjeva prijenosa / 5-vrata</v>
      </c>
      <c r="N32" s="105" t="s">
        <v>57</v>
      </c>
      <c r="O32" s="106">
        <f t="shared" si="1"/>
        <v>75</v>
      </c>
      <c r="P32" s="124"/>
      <c r="Q32" s="125"/>
      <c r="R32" s="125"/>
      <c r="S32" s="126"/>
      <c r="T32" s="126"/>
      <c r="U32" s="126"/>
      <c r="V32" s="126"/>
      <c r="W32" s="126"/>
      <c r="X32" s="126"/>
      <c r="Y32" s="125"/>
      <c r="Z32" s="126"/>
      <c r="AA32" s="126"/>
      <c r="AB32" s="126"/>
      <c r="AC32" s="126"/>
      <c r="AD32" s="125" t="s">
        <v>27</v>
      </c>
      <c r="AE32" s="127"/>
      <c r="AF32" s="128"/>
      <c r="AG32" s="128"/>
      <c r="AH32" s="127"/>
      <c r="AI32" s="128"/>
      <c r="AJ32" s="128"/>
    </row>
    <row r="33" spans="1:36" x14ac:dyDescent="0.3">
      <c r="A33" s="19" t="s">
        <v>41</v>
      </c>
      <c r="B33" s="24" t="s">
        <v>56</v>
      </c>
      <c r="C33" s="24" t="s">
        <v>61</v>
      </c>
      <c r="D33" s="21" t="s">
        <v>49</v>
      </c>
      <c r="E33" s="21" t="s">
        <v>31</v>
      </c>
      <c r="F33" s="21">
        <v>5</v>
      </c>
      <c r="G33" s="21" t="s">
        <v>25</v>
      </c>
      <c r="H33" s="21">
        <v>1248</v>
      </c>
      <c r="I33" s="21">
        <v>55</v>
      </c>
      <c r="J33" s="1">
        <v>87524.752499210575</v>
      </c>
      <c r="K33" s="22">
        <v>42837</v>
      </c>
      <c r="L33" s="23">
        <v>112</v>
      </c>
      <c r="M33" s="72" t="str">
        <f t="shared" si="0"/>
        <v>Hyundai i20 1.2 DOHC 75KS / benzin / 55kW / 75KS / ručni / 5 stupnjeva prijenosa / 5-vrata</v>
      </c>
      <c r="N33" s="92" t="s">
        <v>57</v>
      </c>
      <c r="O33" s="97">
        <f t="shared" si="1"/>
        <v>75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3">
      <c r="A34" s="19" t="s">
        <v>41</v>
      </c>
      <c r="B34" s="24" t="s">
        <v>56</v>
      </c>
      <c r="C34" s="24" t="s">
        <v>61</v>
      </c>
      <c r="D34" s="21" t="s">
        <v>49</v>
      </c>
      <c r="E34" s="21" t="s">
        <v>31</v>
      </c>
      <c r="F34" s="21">
        <v>5</v>
      </c>
      <c r="G34" s="21" t="s">
        <v>25</v>
      </c>
      <c r="H34" s="21">
        <v>1248</v>
      </c>
      <c r="I34" s="21">
        <v>62</v>
      </c>
      <c r="J34" s="1">
        <v>89504.950484704139</v>
      </c>
      <c r="K34" s="22">
        <v>42837</v>
      </c>
      <c r="L34" s="23">
        <v>112</v>
      </c>
      <c r="M34" s="72" t="str">
        <f t="shared" si="0"/>
        <v>Hyundai i20 1.2 DOHC 84KS / benzin / 62kW / 84KS / ručni / 5 stupnjeva prijenosa / 5-vrata</v>
      </c>
      <c r="N34" s="92" t="s">
        <v>58</v>
      </c>
      <c r="O34" s="97">
        <f t="shared" si="1"/>
        <v>84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3">
      <c r="A35" s="19" t="s">
        <v>41</v>
      </c>
      <c r="B35" s="24" t="s">
        <v>56</v>
      </c>
      <c r="C35" s="24" t="s">
        <v>62</v>
      </c>
      <c r="D35" s="21" t="s">
        <v>49</v>
      </c>
      <c r="E35" s="21" t="s">
        <v>31</v>
      </c>
      <c r="F35" s="21">
        <v>5</v>
      </c>
      <c r="G35" s="21" t="s">
        <v>25</v>
      </c>
      <c r="H35" s="21">
        <v>1248</v>
      </c>
      <c r="I35" s="21">
        <v>55</v>
      </c>
      <c r="J35" s="1">
        <v>81584.158415768208</v>
      </c>
      <c r="K35" s="22">
        <v>42837</v>
      </c>
      <c r="L35" s="23">
        <v>112</v>
      </c>
      <c r="M35" s="72" t="str">
        <f t="shared" si="0"/>
        <v>Hyundai i20 1.2 DOHC 75KS / benzin / 55kW / 75KS / ručni / 5 stupnjeva prijenosa / 5-vrata</v>
      </c>
      <c r="N35" s="92" t="s">
        <v>57</v>
      </c>
      <c r="O35" s="97">
        <f t="shared" si="1"/>
        <v>75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3">
      <c r="A36" s="19" t="s">
        <v>41</v>
      </c>
      <c r="B36" s="24" t="s">
        <v>56</v>
      </c>
      <c r="C36" s="24" t="s">
        <v>62</v>
      </c>
      <c r="D36" s="21" t="s">
        <v>49</v>
      </c>
      <c r="E36" s="21" t="s">
        <v>31</v>
      </c>
      <c r="F36" s="21">
        <v>5</v>
      </c>
      <c r="G36" s="21" t="s">
        <v>25</v>
      </c>
      <c r="H36" s="21">
        <v>1248</v>
      </c>
      <c r="I36" s="21">
        <v>62</v>
      </c>
      <c r="J36" s="1">
        <v>83564.356505932592</v>
      </c>
      <c r="K36" s="22">
        <v>42837</v>
      </c>
      <c r="L36" s="23">
        <v>112</v>
      </c>
      <c r="M36" s="72" t="str">
        <f t="shared" si="0"/>
        <v>Hyundai i20 1.2 DOHC 84KS / benzin / 62kW / 84KS / ručni / 5 stupnjeva prijenosa / 5-vrata</v>
      </c>
      <c r="N36" s="92" t="s">
        <v>58</v>
      </c>
      <c r="O36" s="97">
        <f t="shared" si="1"/>
        <v>84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3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998</v>
      </c>
      <c r="I37" s="21">
        <v>74</v>
      </c>
      <c r="J37" s="1">
        <v>89719.293478260894</v>
      </c>
      <c r="K37" s="22">
        <v>42837</v>
      </c>
      <c r="L37" s="23">
        <v>99</v>
      </c>
      <c r="M37" s="72" t="str">
        <f t="shared" si="0"/>
        <v>Hyundai i20 1.0 T-GDI 100 KS ISG / benzin / 74kW / 101KS / ručni / 5 stupnjeva prijenosa / 5-vrata</v>
      </c>
      <c r="N37" s="92" t="s">
        <v>59</v>
      </c>
      <c r="O37" s="97">
        <f t="shared" si="1"/>
        <v>101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3">
      <c r="A38" s="19" t="s">
        <v>41</v>
      </c>
      <c r="B38" s="24" t="s">
        <v>56</v>
      </c>
      <c r="C38" s="24" t="s">
        <v>60</v>
      </c>
      <c r="D38" s="21" t="s">
        <v>49</v>
      </c>
      <c r="E38" s="21" t="s">
        <v>31</v>
      </c>
      <c r="F38" s="21">
        <v>5</v>
      </c>
      <c r="G38" s="21" t="s">
        <v>26</v>
      </c>
      <c r="H38" s="21">
        <v>1120</v>
      </c>
      <c r="I38" s="21">
        <v>55</v>
      </c>
      <c r="J38" s="1">
        <v>101932.24000000002</v>
      </c>
      <c r="K38" s="22">
        <v>42837</v>
      </c>
      <c r="L38" s="23">
        <v>97</v>
      </c>
      <c r="M38" s="72" t="str">
        <f t="shared" si="0"/>
        <v>Hyundai i20 1.1 CRDi 75 KS / dizel / 55kW / 75KS / ručni / 5 stupnjeva prijenosa / 5-vrata</v>
      </c>
      <c r="N38" s="92" t="s">
        <v>65</v>
      </c>
      <c r="O38" s="97">
        <f t="shared" si="1"/>
        <v>75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3">
      <c r="A39" s="19" t="s">
        <v>41</v>
      </c>
      <c r="B39" s="24" t="s">
        <v>56</v>
      </c>
      <c r="C39" s="24" t="s">
        <v>61</v>
      </c>
      <c r="D39" s="21" t="s">
        <v>49</v>
      </c>
      <c r="E39" s="21" t="s">
        <v>31</v>
      </c>
      <c r="F39" s="21">
        <v>5</v>
      </c>
      <c r="G39" s="21" t="s">
        <v>26</v>
      </c>
      <c r="H39" s="21">
        <v>1120</v>
      </c>
      <c r="I39" s="21">
        <v>55</v>
      </c>
      <c r="J39" s="1">
        <v>100862.74510356892</v>
      </c>
      <c r="K39" s="22">
        <v>42837</v>
      </c>
      <c r="L39" s="23">
        <v>97</v>
      </c>
      <c r="M39" s="72" t="str">
        <f t="shared" si="0"/>
        <v>Hyundai i20 1.1 CRDi 75 KS / dizel / 55kW / 75KS / ručni / 5 stupnjeva prijenosa / 5-vrata</v>
      </c>
      <c r="N39" s="92" t="s">
        <v>65</v>
      </c>
      <c r="O39" s="97">
        <f t="shared" si="1"/>
        <v>75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x14ac:dyDescent="0.3">
      <c r="A40" s="19" t="s">
        <v>41</v>
      </c>
      <c r="B40" s="24" t="s">
        <v>56</v>
      </c>
      <c r="C40" s="24" t="s">
        <v>64</v>
      </c>
      <c r="D40" s="21" t="s">
        <v>49</v>
      </c>
      <c r="E40" s="21" t="s">
        <v>31</v>
      </c>
      <c r="F40" s="21">
        <v>5</v>
      </c>
      <c r="G40" s="21" t="s">
        <v>26</v>
      </c>
      <c r="H40" s="21">
        <v>1396</v>
      </c>
      <c r="I40" s="21">
        <v>66</v>
      </c>
      <c r="J40" s="1">
        <v>104220.58823919373</v>
      </c>
      <c r="K40" s="22">
        <v>42837</v>
      </c>
      <c r="L40" s="23">
        <v>106</v>
      </c>
      <c r="M40" s="72" t="str">
        <f t="shared" si="0"/>
        <v>Hyundai i20 1.4 CRDi 90 KS / dizel / 66kW / 90KS / ručni / 5 stupnjeva prijenosa / 5-vrata</v>
      </c>
      <c r="N40" s="92" t="s">
        <v>66</v>
      </c>
      <c r="O40" s="97">
        <f t="shared" si="1"/>
        <v>90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x14ac:dyDescent="0.3">
      <c r="A41" s="19" t="s">
        <v>41</v>
      </c>
      <c r="B41" s="24" t="s">
        <v>56</v>
      </c>
      <c r="C41" s="24" t="s">
        <v>62</v>
      </c>
      <c r="D41" s="21" t="s">
        <v>49</v>
      </c>
      <c r="E41" s="21" t="s">
        <v>31</v>
      </c>
      <c r="F41" s="21">
        <v>5</v>
      </c>
      <c r="G41" s="21" t="s">
        <v>26</v>
      </c>
      <c r="H41" s="21">
        <v>1120</v>
      </c>
      <c r="I41" s="21">
        <v>55</v>
      </c>
      <c r="J41" s="1">
        <v>95920.792079566338</v>
      </c>
      <c r="K41" s="22">
        <v>42837</v>
      </c>
      <c r="L41" s="23">
        <v>97</v>
      </c>
      <c r="M41" s="72" t="str">
        <f t="shared" si="0"/>
        <v>Hyundai i20 1.1 CRDi 75 KS / dizel / 55kW / 75KS / ručni / 5 stupnjeva prijenosa / 5-vrata</v>
      </c>
      <c r="N41" s="92" t="s">
        <v>65</v>
      </c>
      <c r="O41" s="97">
        <f t="shared" si="1"/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x14ac:dyDescent="0.3">
      <c r="A42" s="19" t="s">
        <v>41</v>
      </c>
      <c r="B42" s="24" t="s">
        <v>56</v>
      </c>
      <c r="C42" s="24" t="s">
        <v>45</v>
      </c>
      <c r="D42" s="21" t="s">
        <v>49</v>
      </c>
      <c r="E42" s="21" t="s">
        <v>31</v>
      </c>
      <c r="F42" s="21">
        <v>5</v>
      </c>
      <c r="G42" s="21" t="s">
        <v>26</v>
      </c>
      <c r="H42" s="21">
        <v>1396</v>
      </c>
      <c r="I42" s="21">
        <v>66</v>
      </c>
      <c r="J42" s="1">
        <v>112063.7254905127</v>
      </c>
      <c r="K42" s="22">
        <v>42837</v>
      </c>
      <c r="L42" s="23">
        <v>106</v>
      </c>
      <c r="M42" s="72" t="str">
        <f t="shared" si="0"/>
        <v>Hyundai i20 1.4 CRDi 90 KS / dizel / 66kW / 90KS / ručni / 5 stupnjeva prijenosa / 5-vrata</v>
      </c>
      <c r="N42" s="92" t="s">
        <v>66</v>
      </c>
      <c r="O42" s="97">
        <f t="shared" si="1"/>
        <v>90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x14ac:dyDescent="0.3">
      <c r="A43" s="19" t="s">
        <v>41</v>
      </c>
      <c r="B43" s="24" t="s">
        <v>56</v>
      </c>
      <c r="C43" s="24" t="s">
        <v>46</v>
      </c>
      <c r="D43" s="21" t="s">
        <v>49</v>
      </c>
      <c r="E43" s="21" t="s">
        <v>31</v>
      </c>
      <c r="F43" s="21">
        <v>5</v>
      </c>
      <c r="G43" s="21" t="s">
        <v>26</v>
      </c>
      <c r="H43" s="21">
        <v>1396</v>
      </c>
      <c r="I43" s="21">
        <v>66</v>
      </c>
      <c r="J43" s="1">
        <v>116965.68627456274</v>
      </c>
      <c r="K43" s="22">
        <v>42837</v>
      </c>
      <c r="L43" s="23">
        <v>106</v>
      </c>
      <c r="M43" s="72" t="str">
        <f t="shared" si="0"/>
        <v>Hyundai i20 1.4 CRDi 90 KS / dizel / 66kW / 90KS / ručni / 5 stupnjeva prijenosa / 5-vrata</v>
      </c>
      <c r="N43" s="92" t="s">
        <v>66</v>
      </c>
      <c r="O43" s="97">
        <f t="shared" si="1"/>
        <v>90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x14ac:dyDescent="0.3">
      <c r="A44" s="19" t="s">
        <v>41</v>
      </c>
      <c r="B44" s="24" t="s">
        <v>56</v>
      </c>
      <c r="C44" s="24" t="s">
        <v>63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81152.717391304337</v>
      </c>
      <c r="K44" s="22">
        <v>42916</v>
      </c>
      <c r="L44" s="23">
        <v>109</v>
      </c>
      <c r="M44" s="72" t="str">
        <f t="shared" si="0"/>
        <v>Hyundai i20 1.2 DOHC 84KS ISG / benzin / 62kW / 84KS / ručni / 5 stupnjeva prijenosa / 5-vrata</v>
      </c>
      <c r="N44" s="92" t="s">
        <v>133</v>
      </c>
      <c r="O44" s="97">
        <f t="shared" si="1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x14ac:dyDescent="0.3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104392.1568633998</v>
      </c>
      <c r="K45" s="22">
        <v>42947</v>
      </c>
      <c r="L45" s="23">
        <v>104</v>
      </c>
      <c r="M45" s="72" t="str">
        <f t="shared" si="0"/>
        <v>Hyundai i20 1.0 T-GDI 100 KS ISG / benzin / 74kW / 101KS / ručni / 5 stupnjeva prijenosa / 5-vrata</v>
      </c>
      <c r="N45" s="92" t="s">
        <v>59</v>
      </c>
      <c r="O45" s="97">
        <f t="shared" si="1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x14ac:dyDescent="0.3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109294.11764760781</v>
      </c>
      <c r="K46" s="22">
        <v>42947</v>
      </c>
      <c r="L46" s="23">
        <v>104</v>
      </c>
      <c r="M46" s="72" t="str">
        <f t="shared" si="0"/>
        <v>Hyundai i20 1.0 T-GDI 100 KS ISG / benzin / 74kW / 101KS / ručni / 5 stupnjeva prijenosa / 5-vrata</v>
      </c>
      <c r="N46" s="92" t="s">
        <v>59</v>
      </c>
      <c r="O46" s="97">
        <f t="shared" si="1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29" customFormat="1" x14ac:dyDescent="0.3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21">
        <v>73.599999999999994</v>
      </c>
      <c r="J47" s="1">
        <v>109529.41163422907</v>
      </c>
      <c r="K47" s="22">
        <v>42947</v>
      </c>
      <c r="L47" s="23">
        <v>148</v>
      </c>
      <c r="M47" s="72" t="str">
        <f t="shared" si="0"/>
        <v>Hyundai i20 1.4 MPI 100 KS 4AT / benzin / 73,6kW / 100KS / automatski / 4 stupnja prijenosa (4 A/T) / 5-vrata</v>
      </c>
      <c r="N47" s="92" t="s">
        <v>161</v>
      </c>
      <c r="O47" s="97">
        <f t="shared" si="1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3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25</v>
      </c>
      <c r="H48" s="21">
        <v>1248</v>
      </c>
      <c r="I48" s="21">
        <v>55</v>
      </c>
      <c r="J48" s="1">
        <v>87399.999965806186</v>
      </c>
      <c r="K48" s="22">
        <v>43112</v>
      </c>
      <c r="L48" s="23">
        <v>112</v>
      </c>
      <c r="M48" s="72" t="str">
        <f t="shared" ref="M48" si="7">N48&amp;" / "&amp;G48&amp;" / "&amp;I48&amp;"kW"&amp;" / "&amp;O48&amp;"KS"&amp;" / "&amp;D48&amp;" / "&amp;E48&amp;" / "&amp;F48&amp;"-vrata"</f>
        <v>Hyundai i20 1.2 DOHC 75KS / benzin / 55kW / 75KS / ručni / 5 stupnjeva prijenosa / 5-vrata</v>
      </c>
      <c r="N48" s="92" t="s">
        <v>57</v>
      </c>
      <c r="O48" s="97">
        <f t="shared" ref="O48" si="8">ROUND(I48*1.36,0)</f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3">
      <c r="A49" s="19" t="s">
        <v>41</v>
      </c>
      <c r="B49" s="24" t="s">
        <v>56</v>
      </c>
      <c r="C49" s="24" t="s">
        <v>61</v>
      </c>
      <c r="D49" s="21" t="s">
        <v>49</v>
      </c>
      <c r="E49" s="21" t="s">
        <v>31</v>
      </c>
      <c r="F49" s="21">
        <v>5</v>
      </c>
      <c r="G49" s="21" t="s">
        <v>25</v>
      </c>
      <c r="H49" s="21">
        <v>1248</v>
      </c>
      <c r="I49" s="21">
        <v>62</v>
      </c>
      <c r="J49" s="1">
        <v>89400.000092331116</v>
      </c>
      <c r="K49" s="22">
        <v>43112</v>
      </c>
      <c r="L49" s="23">
        <v>112</v>
      </c>
      <c r="M49" s="72" t="str">
        <f t="shared" ref="M49:M60" si="9">N49&amp;" / "&amp;G49&amp;" / "&amp;I49&amp;"kW"&amp;" / "&amp;O49&amp;"KS"&amp;" / "&amp;D49&amp;" / "&amp;E49&amp;" / "&amp;F49&amp;"-vrata"</f>
        <v>Hyundai i20 1.2 DOHC 84KS / benzin / 62kW / 84KS / ručni / 5 stupnjeva prijenosa / 5-vrata</v>
      </c>
      <c r="N49" s="92" t="s">
        <v>58</v>
      </c>
      <c r="O49" s="97">
        <f t="shared" ref="O49:O60" si="10">ROUND(I49*1.36,0)</f>
        <v>84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3">
      <c r="A50" s="19" t="s">
        <v>41</v>
      </c>
      <c r="B50" s="24" t="s">
        <v>56</v>
      </c>
      <c r="C50" s="24" t="s">
        <v>62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1248</v>
      </c>
      <c r="I50" s="21">
        <v>55</v>
      </c>
      <c r="J50" s="1">
        <v>82399.999998811851</v>
      </c>
      <c r="K50" s="22">
        <v>43112</v>
      </c>
      <c r="L50" s="23">
        <v>112</v>
      </c>
      <c r="M50" s="72" t="str">
        <f t="shared" si="9"/>
        <v>Hyundai i20 1.2 DOHC 75KS / benzin / 55kW / 75KS / ručni / 5 stupnjeva prijenosa / 5-vrata</v>
      </c>
      <c r="N50" s="92" t="s">
        <v>57</v>
      </c>
      <c r="O50" s="97">
        <f t="shared" si="10"/>
        <v>75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3">
      <c r="A51" s="19" t="s">
        <v>41</v>
      </c>
      <c r="B51" s="24" t="s">
        <v>56</v>
      </c>
      <c r="C51" s="24" t="s">
        <v>62</v>
      </c>
      <c r="D51" s="21" t="s">
        <v>49</v>
      </c>
      <c r="E51" s="21" t="s">
        <v>31</v>
      </c>
      <c r="F51" s="21">
        <v>5</v>
      </c>
      <c r="G51" s="21" t="s">
        <v>25</v>
      </c>
      <c r="H51" s="21">
        <v>1248</v>
      </c>
      <c r="I51" s="21">
        <v>62</v>
      </c>
      <c r="J51" s="1">
        <v>84399.999998968735</v>
      </c>
      <c r="K51" s="22">
        <v>43112</v>
      </c>
      <c r="L51" s="23">
        <v>112</v>
      </c>
      <c r="M51" s="72" t="str">
        <f t="shared" si="9"/>
        <v>Hyundai i20 1.2 DOHC 84KS / benzin / 62kW / 84KS / ručni / 5 stupnjeva prijenosa / 5-vrata</v>
      </c>
      <c r="N51" s="92" t="s">
        <v>58</v>
      </c>
      <c r="O51" s="97">
        <f t="shared" si="10"/>
        <v>84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s="130" customFormat="1" x14ac:dyDescent="0.3">
      <c r="A52" s="19" t="s">
        <v>41</v>
      </c>
      <c r="B52" s="24" t="s">
        <v>56</v>
      </c>
      <c r="C52" s="24" t="s">
        <v>45</v>
      </c>
      <c r="D52" s="21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74</v>
      </c>
      <c r="J52" s="1">
        <v>104480.00000965793</v>
      </c>
      <c r="K52" s="22">
        <v>43112</v>
      </c>
      <c r="L52" s="23">
        <v>104</v>
      </c>
      <c r="M52" s="72" t="str">
        <f t="shared" si="9"/>
        <v>Hyundai i20 1.0 T-GDI 100 KS ISG / benzin / 74kW / 101KS / ručni / 5 stupnjeva prijenosa / 5-vrata</v>
      </c>
      <c r="N52" s="92" t="s">
        <v>59</v>
      </c>
      <c r="O52" s="97">
        <f t="shared" si="10"/>
        <v>101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s="130" customFormat="1" x14ac:dyDescent="0.3">
      <c r="A53" s="19" t="s">
        <v>41</v>
      </c>
      <c r="B53" s="24" t="s">
        <v>56</v>
      </c>
      <c r="C53" s="24" t="s">
        <v>46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74</v>
      </c>
      <c r="J53" s="1">
        <v>109479.99999591535</v>
      </c>
      <c r="K53" s="22">
        <v>43112</v>
      </c>
      <c r="L53" s="23">
        <v>104</v>
      </c>
      <c r="M53" s="72" t="str">
        <f t="shared" si="9"/>
        <v>Hyundai i20 1.0 T-GDI 100 KS ISG / benzin / 74kW / 101KS / ručni / 5 stupnjeva prijenosa / 5-vrata</v>
      </c>
      <c r="N53" s="92" t="s">
        <v>59</v>
      </c>
      <c r="O53" s="97">
        <f t="shared" si="10"/>
        <v>101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3">
      <c r="A54" s="19" t="s">
        <v>41</v>
      </c>
      <c r="B54" s="24" t="s">
        <v>56</v>
      </c>
      <c r="C54" s="24" t="s">
        <v>46</v>
      </c>
      <c r="D54" s="21" t="s">
        <v>50</v>
      </c>
      <c r="E54" s="21" t="s">
        <v>51</v>
      </c>
      <c r="F54" s="21">
        <v>5</v>
      </c>
      <c r="G54" s="21" t="s">
        <v>25</v>
      </c>
      <c r="H54" s="21">
        <v>1368</v>
      </c>
      <c r="I54" s="171">
        <v>73.599999999999994</v>
      </c>
      <c r="J54" s="1">
        <v>109719.99986086463</v>
      </c>
      <c r="K54" s="22">
        <v>43112</v>
      </c>
      <c r="L54" s="23">
        <v>148</v>
      </c>
      <c r="M54" s="72" t="str">
        <f t="shared" si="9"/>
        <v>Hyundai i20 1.4 MPI 100 KS 4AT / benzin / 73,6kW / 100KS / automatski / 4 stupnja prijenosa (4 A/T) / 5-vrata</v>
      </c>
      <c r="N54" s="92" t="s">
        <v>161</v>
      </c>
      <c r="O54" s="97">
        <f t="shared" si="10"/>
        <v>100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30" customFormat="1" x14ac:dyDescent="0.3">
      <c r="A55" s="19" t="s">
        <v>41</v>
      </c>
      <c r="B55" s="24" t="s">
        <v>56</v>
      </c>
      <c r="C55" s="24" t="s">
        <v>61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1120</v>
      </c>
      <c r="I55" s="21">
        <v>55</v>
      </c>
      <c r="J55" s="1">
        <v>101879.99999361439</v>
      </c>
      <c r="K55" s="22">
        <v>43112</v>
      </c>
      <c r="L55" s="23">
        <v>97</v>
      </c>
      <c r="M55" s="72" t="str">
        <f t="shared" si="9"/>
        <v>Hyundai i20 1.1 CRDi 75 KS / dizel / 55kW / 75KS / ručni / 5 stupnjeva prijenosa / 5-vrata</v>
      </c>
      <c r="N55" s="92" t="s">
        <v>65</v>
      </c>
      <c r="O55" s="97">
        <f t="shared" si="10"/>
        <v>75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s="130" customFormat="1" x14ac:dyDescent="0.3">
      <c r="A56" s="19" t="s">
        <v>41</v>
      </c>
      <c r="B56" s="24" t="s">
        <v>56</v>
      </c>
      <c r="C56" s="24" t="s">
        <v>62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1120</v>
      </c>
      <c r="I56" s="21">
        <v>55</v>
      </c>
      <c r="J56" s="1">
        <v>96879.999999071297</v>
      </c>
      <c r="K56" s="22">
        <v>43112</v>
      </c>
      <c r="L56" s="23">
        <v>97</v>
      </c>
      <c r="M56" s="72" t="str">
        <f t="shared" si="9"/>
        <v>Hyundai i20 1.1 CRDi 75 KS / dizel / 55kW / 75KS / ručni / 5 stupnjeva prijenosa / 5-vrata</v>
      </c>
      <c r="N56" s="92" t="s">
        <v>65</v>
      </c>
      <c r="O56" s="97">
        <f t="shared" si="10"/>
        <v>75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s="130" customFormat="1" x14ac:dyDescent="0.3">
      <c r="A57" s="19" t="s">
        <v>41</v>
      </c>
      <c r="B57" s="24" t="s">
        <v>56</v>
      </c>
      <c r="C57" s="24" t="s">
        <v>45</v>
      </c>
      <c r="D57" s="21" t="s">
        <v>49</v>
      </c>
      <c r="E57" s="21" t="s">
        <v>31</v>
      </c>
      <c r="F57" s="21">
        <v>5</v>
      </c>
      <c r="G57" s="21" t="s">
        <v>26</v>
      </c>
      <c r="H57" s="21">
        <v>1396</v>
      </c>
      <c r="I57" s="21">
        <v>66</v>
      </c>
      <c r="J57" s="1">
        <v>112304.9999884423</v>
      </c>
      <c r="K57" s="22">
        <v>43112</v>
      </c>
      <c r="L57" s="23">
        <v>106</v>
      </c>
      <c r="M57" s="72" t="str">
        <f t="shared" si="9"/>
        <v>Hyundai i20 1.4 CRDi 90 KS / dizel / 66kW / 90KS / ručni / 5 stupnjeva prijenosa / 5-vrata</v>
      </c>
      <c r="N57" s="92" t="s">
        <v>66</v>
      </c>
      <c r="O57" s="97">
        <f t="shared" si="10"/>
        <v>90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s="130" customFormat="1" x14ac:dyDescent="0.3">
      <c r="A58" s="19" t="s">
        <v>41</v>
      </c>
      <c r="B58" s="24" t="s">
        <v>56</v>
      </c>
      <c r="C58" s="24" t="s">
        <v>46</v>
      </c>
      <c r="D58" s="21" t="s">
        <v>49</v>
      </c>
      <c r="E58" s="21" t="s">
        <v>31</v>
      </c>
      <c r="F58" s="21">
        <v>5</v>
      </c>
      <c r="G58" s="21" t="s">
        <v>26</v>
      </c>
      <c r="H58" s="21">
        <v>1396</v>
      </c>
      <c r="I58" s="21">
        <v>66</v>
      </c>
      <c r="J58" s="1">
        <v>117304.99999817555</v>
      </c>
      <c r="K58" s="22">
        <v>43112</v>
      </c>
      <c r="L58" s="23">
        <v>106</v>
      </c>
      <c r="M58" s="72" t="str">
        <f t="shared" si="9"/>
        <v>Hyundai i20 1.4 CRDi 90 KS / dizel / 66kW / 90KS / ručni / 5 stupnjeva prijenosa / 5-vrata</v>
      </c>
      <c r="N58" s="92" t="s">
        <v>66</v>
      </c>
      <c r="O58" s="97">
        <f t="shared" si="10"/>
        <v>90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x14ac:dyDescent="0.3">
      <c r="A59" s="37" t="s">
        <v>41</v>
      </c>
      <c r="B59" s="38" t="s">
        <v>56</v>
      </c>
      <c r="C59" s="38" t="s">
        <v>230</v>
      </c>
      <c r="D59" s="39" t="s">
        <v>49</v>
      </c>
      <c r="E59" s="39" t="s">
        <v>31</v>
      </c>
      <c r="F59" s="39">
        <v>5</v>
      </c>
      <c r="G59" s="39" t="s">
        <v>25</v>
      </c>
      <c r="H59" s="39">
        <v>1248</v>
      </c>
      <c r="I59" s="39">
        <v>55</v>
      </c>
      <c r="J59" s="2">
        <v>88400.000000420434</v>
      </c>
      <c r="K59" s="118">
        <v>43196</v>
      </c>
      <c r="L59" s="40">
        <v>112</v>
      </c>
      <c r="M59" s="73" t="str">
        <f t="shared" si="9"/>
        <v>Hyundai i20 1.2 DOHC 75KS / benzin / 55kW / 75KS / ručni / 5 stupnjeva prijenosa / 5-vrata</v>
      </c>
      <c r="N59" s="105" t="s">
        <v>57</v>
      </c>
      <c r="O59" s="106">
        <f t="shared" si="10"/>
        <v>75</v>
      </c>
      <c r="P59" s="124"/>
      <c r="Q59" s="125"/>
      <c r="R59" s="125"/>
      <c r="S59" s="126"/>
      <c r="T59" s="126"/>
      <c r="U59" s="126"/>
      <c r="V59" s="126"/>
      <c r="W59" s="126"/>
      <c r="X59" s="126"/>
      <c r="Y59" s="125"/>
      <c r="Z59" s="126"/>
      <c r="AA59" s="126"/>
      <c r="AB59" s="126"/>
      <c r="AC59" s="126"/>
      <c r="AD59" s="125" t="s">
        <v>27</v>
      </c>
      <c r="AE59" s="127"/>
      <c r="AF59" s="128"/>
      <c r="AG59" s="128"/>
      <c r="AH59" s="127"/>
      <c r="AI59" s="128"/>
      <c r="AJ59" s="128"/>
    </row>
    <row r="60" spans="1:36" x14ac:dyDescent="0.3">
      <c r="A60" s="19" t="s">
        <v>41</v>
      </c>
      <c r="B60" s="24" t="s">
        <v>56</v>
      </c>
      <c r="C60" s="24" t="s">
        <v>230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62</v>
      </c>
      <c r="J60" s="1">
        <v>90400.00000037835</v>
      </c>
      <c r="K60" s="22">
        <v>43196</v>
      </c>
      <c r="L60" s="23">
        <v>112</v>
      </c>
      <c r="M60" s="72" t="str">
        <f t="shared" si="9"/>
        <v>Hyundai i20 1.2 DOHC 84KS / benzin / 62kW / 84KS / ručni / 5 stupnjeva prijenosa / 5-vrata</v>
      </c>
      <c r="N60" s="92" t="s">
        <v>58</v>
      </c>
      <c r="O60" s="97">
        <f t="shared" si="10"/>
        <v>84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s="130" customFormat="1" x14ac:dyDescent="0.3">
      <c r="A61" s="19" t="s">
        <v>41</v>
      </c>
      <c r="B61" s="24" t="s">
        <v>56</v>
      </c>
      <c r="C61" s="24" t="s">
        <v>230</v>
      </c>
      <c r="D61" s="21" t="s">
        <v>49</v>
      </c>
      <c r="E61" s="21" t="s">
        <v>31</v>
      </c>
      <c r="F61" s="21">
        <v>5</v>
      </c>
      <c r="G61" s="21" t="s">
        <v>26</v>
      </c>
      <c r="H61" s="21">
        <v>1120</v>
      </c>
      <c r="I61" s="21">
        <v>55</v>
      </c>
      <c r="J61" s="1">
        <v>102880.00000021078</v>
      </c>
      <c r="K61" s="22">
        <v>43196</v>
      </c>
      <c r="L61" s="23">
        <v>97</v>
      </c>
      <c r="M61" s="146" t="str">
        <f t="shared" ref="M61:M76" si="11">N61&amp;" / "&amp;G61&amp;" / "&amp;I61&amp;"kW"&amp;" / "&amp;O61&amp;"KS"&amp;" / "&amp;D61&amp;" / "&amp;E61&amp;" / "&amp;F61&amp;"-vrata"</f>
        <v>Hyundai i20 1.1 CRDi 75 KS / dizel / 55kW / 75KS / ručni / 5 stupnjeva prijenosa / 5-vrata</v>
      </c>
      <c r="N61" s="92" t="s">
        <v>65</v>
      </c>
      <c r="O61" s="97">
        <f t="shared" ref="O61:O76" si="12">ROUND(I61*1.36,0)</f>
        <v>75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s="18" customFormat="1" x14ac:dyDescent="0.3">
      <c r="A62" s="19" t="s">
        <v>41</v>
      </c>
      <c r="B62" s="24" t="s">
        <v>56</v>
      </c>
      <c r="C62" s="24" t="s">
        <v>225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1248</v>
      </c>
      <c r="I62" s="21">
        <v>62</v>
      </c>
      <c r="J62" s="1">
        <v>82620</v>
      </c>
      <c r="K62" s="22">
        <v>43434</v>
      </c>
      <c r="L62" s="23">
        <v>126</v>
      </c>
      <c r="M62" s="146" t="str">
        <f t="shared" si="11"/>
        <v>Hyundai i20 1.2 DOHC 84KS / benzin / 62kW / 84KS / ručni / 5 stupnjeva prijenosa / 5-vrata</v>
      </c>
      <c r="N62" s="92" t="s">
        <v>58</v>
      </c>
      <c r="O62" s="94">
        <f t="shared" si="12"/>
        <v>84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/>
      <c r="AE62" s="29"/>
      <c r="AF62" s="30"/>
      <c r="AG62" s="30"/>
      <c r="AH62" s="29"/>
      <c r="AI62" s="30"/>
      <c r="AJ62" s="30"/>
    </row>
    <row r="63" spans="1:36" s="18" customFormat="1" x14ac:dyDescent="0.3">
      <c r="A63" s="19" t="s">
        <v>41</v>
      </c>
      <c r="B63" s="24" t="s">
        <v>56</v>
      </c>
      <c r="C63" s="24" t="s">
        <v>61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1248</v>
      </c>
      <c r="I63" s="21">
        <v>62</v>
      </c>
      <c r="J63" s="1">
        <v>85620</v>
      </c>
      <c r="K63" s="22">
        <v>43434</v>
      </c>
      <c r="L63" s="23">
        <v>126</v>
      </c>
      <c r="M63" s="146" t="str">
        <f t="shared" si="11"/>
        <v>Hyundai i20 1.2 DOHC 84KS / benzin / 62kW / 84KS / ručni / 5 stupnjeva prijenosa / 5-vrata</v>
      </c>
      <c r="N63" s="92" t="s">
        <v>58</v>
      </c>
      <c r="O63" s="94">
        <f t="shared" si="12"/>
        <v>84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3">
      <c r="A64" s="19" t="s">
        <v>41</v>
      </c>
      <c r="B64" s="24" t="s">
        <v>56</v>
      </c>
      <c r="C64" s="24" t="s">
        <v>62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88620</v>
      </c>
      <c r="K64" s="22">
        <v>43434</v>
      </c>
      <c r="L64" s="23">
        <v>126</v>
      </c>
      <c r="M64" s="146" t="str">
        <f t="shared" si="11"/>
        <v>Hyundai i20 1.2 DOHC 84KS / benzin / 62kW / 84KS / ručni / 5 stupnjeva prijenosa / 5-vrata</v>
      </c>
      <c r="N64" s="92" t="s">
        <v>58</v>
      </c>
      <c r="O64" s="94">
        <f t="shared" si="12"/>
        <v>84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3">
      <c r="A65" s="19" t="s">
        <v>41</v>
      </c>
      <c r="B65" s="24" t="s">
        <v>56</v>
      </c>
      <c r="C65" s="24" t="s">
        <v>62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171">
        <v>73.599999999999994</v>
      </c>
      <c r="J65" s="1">
        <v>95620</v>
      </c>
      <c r="K65" s="22">
        <v>43434</v>
      </c>
      <c r="L65" s="23" t="s">
        <v>313</v>
      </c>
      <c r="M65" s="146" t="str">
        <f t="shared" si="11"/>
        <v>Hyundai i20 1.0 T-GDI 100 KS ISG / benzin / 73,6kW / 100KS / ručni / 5 stupnjeva prijenosa / 5-vrata</v>
      </c>
      <c r="N65" s="92" t="s">
        <v>59</v>
      </c>
      <c r="O65" s="94">
        <f t="shared" si="12"/>
        <v>100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3">
      <c r="A66" s="19" t="s">
        <v>41</v>
      </c>
      <c r="B66" s="24" t="s">
        <v>56</v>
      </c>
      <c r="C66" s="24" t="s">
        <v>45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171">
        <v>73.599999999999994</v>
      </c>
      <c r="J66" s="1">
        <v>106990</v>
      </c>
      <c r="K66" s="22">
        <v>43434</v>
      </c>
      <c r="L66" s="23" t="s">
        <v>313</v>
      </c>
      <c r="M66" s="146" t="str">
        <f t="shared" si="11"/>
        <v>Hyundai i20 1.0 T-GDI 100 KS ISG / benzin / 73,6kW / 100KS / ručni / 5 stupnjeva prijenosa / 5-vrata</v>
      </c>
      <c r="N66" s="92" t="s">
        <v>59</v>
      </c>
      <c r="O66" s="94">
        <f t="shared" si="12"/>
        <v>100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3">
      <c r="A67" s="19" t="s">
        <v>41</v>
      </c>
      <c r="B67" s="24" t="s">
        <v>56</v>
      </c>
      <c r="C67" s="24" t="s">
        <v>316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998</v>
      </c>
      <c r="I67" s="171">
        <v>73.599999999999994</v>
      </c>
      <c r="J67" s="1">
        <v>110990</v>
      </c>
      <c r="K67" s="22">
        <v>43434</v>
      </c>
      <c r="L67" s="23" t="s">
        <v>313</v>
      </c>
      <c r="M67" s="146" t="str">
        <f t="shared" si="11"/>
        <v>Hyundai i20 1.0 T-GDI 100 KS ISG / benzin / 73,6kW / 100KS / ručni / 5 stupnjeva prijenosa / 5-vrata</v>
      </c>
      <c r="N67" s="92" t="s">
        <v>59</v>
      </c>
      <c r="O67" s="94">
        <f t="shared" si="12"/>
        <v>100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29" customFormat="1" x14ac:dyDescent="0.3">
      <c r="A68" s="19" t="s">
        <v>41</v>
      </c>
      <c r="B68" s="24" t="s">
        <v>56</v>
      </c>
      <c r="C68" s="24" t="s">
        <v>316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1">
        <v>73.599999999999994</v>
      </c>
      <c r="J68" s="1">
        <v>120990</v>
      </c>
      <c r="K68" s="22">
        <v>43434</v>
      </c>
      <c r="L68" s="23" t="s">
        <v>314</v>
      </c>
      <c r="M68" s="146" t="str">
        <f t="shared" si="11"/>
        <v>Hyundai i20 1.0 T-GDI 100 KS ISG 7DCT / benzin / 73,6kW / 100KS / automatski / 7 stupnjeva automatski / 7-vrata</v>
      </c>
      <c r="N68" s="92" t="s">
        <v>315</v>
      </c>
      <c r="O68" s="94">
        <f t="shared" si="12"/>
        <v>100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/>
      <c r="AE68" s="29"/>
      <c r="AF68" s="30"/>
      <c r="AG68" s="30"/>
      <c r="AH68" s="29"/>
      <c r="AI68" s="30"/>
      <c r="AJ68" s="30"/>
    </row>
    <row r="69" spans="1:36" s="18" customFormat="1" x14ac:dyDescent="0.3">
      <c r="A69" s="19" t="s">
        <v>41</v>
      </c>
      <c r="B69" s="24" t="s">
        <v>56</v>
      </c>
      <c r="C69" s="24" t="s">
        <v>62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1">
        <v>73.599999999999994</v>
      </c>
      <c r="J69" s="112">
        <v>105620</v>
      </c>
      <c r="K69" s="166">
        <v>43556</v>
      </c>
      <c r="L69" s="114" t="s">
        <v>314</v>
      </c>
      <c r="M69" s="146" t="str">
        <f t="shared" si="11"/>
        <v>Hyundai i20 1.0 T-GDI 100 KS ISG 7DCT / benzin / 73,6kW / 100KS / automatski / 7 stupnjeva automatski / 7-vrata</v>
      </c>
      <c r="N69" s="92" t="s">
        <v>315</v>
      </c>
      <c r="O69" s="94">
        <f t="shared" ref="O69" si="13">ROUND(I69*1.36,0)</f>
        <v>100</v>
      </c>
      <c r="P69" s="141"/>
      <c r="Q69" s="142"/>
      <c r="R69" s="142"/>
      <c r="S69" s="143"/>
      <c r="T69" s="143"/>
      <c r="U69" s="143"/>
      <c r="V69" s="143"/>
      <c r="W69" s="143"/>
      <c r="X69" s="143"/>
      <c r="Y69" s="142"/>
      <c r="Z69" s="143"/>
      <c r="AA69" s="143"/>
      <c r="AB69" s="143"/>
      <c r="AC69" s="143"/>
      <c r="AD69" s="142"/>
      <c r="AE69" s="144"/>
      <c r="AF69" s="145"/>
      <c r="AG69" s="145"/>
      <c r="AH69" s="144"/>
      <c r="AI69" s="145"/>
      <c r="AJ69" s="145"/>
    </row>
    <row r="70" spans="1:36" s="130" customFormat="1" x14ac:dyDescent="0.3">
      <c r="A70" s="19" t="s">
        <v>41</v>
      </c>
      <c r="B70" s="24" t="s">
        <v>56</v>
      </c>
      <c r="C70" s="24" t="s">
        <v>61</v>
      </c>
      <c r="D70" s="21" t="s">
        <v>50</v>
      </c>
      <c r="E70" s="21" t="s">
        <v>87</v>
      </c>
      <c r="F70" s="21">
        <v>7</v>
      </c>
      <c r="G70" s="21" t="s">
        <v>25</v>
      </c>
      <c r="H70" s="21">
        <v>998</v>
      </c>
      <c r="I70" s="171">
        <v>73.599999999999994</v>
      </c>
      <c r="J70" s="1">
        <v>101620</v>
      </c>
      <c r="K70" s="22">
        <v>43556</v>
      </c>
      <c r="L70" s="23" t="s">
        <v>314</v>
      </c>
      <c r="M70" s="146" t="str">
        <f t="shared" si="11"/>
        <v>Hyundai i20 1.0 T-GDI 100 KS ISG 7DCT / benzin / 73,6kW / 100KS / automatski / 7 stupnjeva automatski / 7-vrata</v>
      </c>
      <c r="N70" s="92" t="s">
        <v>315</v>
      </c>
      <c r="O70" s="94">
        <f t="shared" si="12"/>
        <v>100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8" customFormat="1" x14ac:dyDescent="0.3">
      <c r="A71" s="19" t="s">
        <v>41</v>
      </c>
      <c r="B71" s="24" t="s">
        <v>56</v>
      </c>
      <c r="C71" s="24" t="s">
        <v>225</v>
      </c>
      <c r="D71" s="21" t="s">
        <v>49</v>
      </c>
      <c r="E71" s="21" t="s">
        <v>31</v>
      </c>
      <c r="F71" s="21">
        <v>5</v>
      </c>
      <c r="G71" s="21" t="s">
        <v>25</v>
      </c>
      <c r="H71" s="21">
        <v>1248</v>
      </c>
      <c r="I71" s="21">
        <v>62</v>
      </c>
      <c r="J71" s="1">
        <v>85590</v>
      </c>
      <c r="K71" s="22">
        <v>43647</v>
      </c>
      <c r="L71" s="23" t="s">
        <v>377</v>
      </c>
      <c r="M71" s="146" t="str">
        <f t="shared" si="11"/>
        <v>Hyundai i20 1.2 DOHC 84KS / benzin / 62kW / 84KS / ručni / 5 stupnjeva prijenosa / 5-vrata</v>
      </c>
      <c r="N71" s="92" t="s">
        <v>58</v>
      </c>
      <c r="O71" s="94">
        <f t="shared" si="12"/>
        <v>84</v>
      </c>
      <c r="P71" s="26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s="18" customFormat="1" x14ac:dyDescent="0.3">
      <c r="A72" s="19" t="s">
        <v>41</v>
      </c>
      <c r="B72" s="24" t="s">
        <v>56</v>
      </c>
      <c r="C72" s="24" t="s">
        <v>61</v>
      </c>
      <c r="D72" s="21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62</v>
      </c>
      <c r="J72" s="1">
        <v>88590</v>
      </c>
      <c r="K72" s="22">
        <v>43647</v>
      </c>
      <c r="L72" s="23" t="s">
        <v>377</v>
      </c>
      <c r="M72" s="146" t="str">
        <f t="shared" si="11"/>
        <v>Hyundai i20 1.2 DOHC 84KS / benzin / 62kW / 84KS / ručni / 5 stupnjeva prijenosa / 5-vrata</v>
      </c>
      <c r="N72" s="92" t="s">
        <v>58</v>
      </c>
      <c r="O72" s="94">
        <f t="shared" si="12"/>
        <v>84</v>
      </c>
      <c r="P72" s="26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/>
      <c r="AE72" s="29"/>
      <c r="AF72" s="30"/>
      <c r="AG72" s="30"/>
      <c r="AH72" s="29"/>
      <c r="AI72" s="30"/>
      <c r="AJ72" s="30"/>
    </row>
    <row r="73" spans="1:36" s="18" customFormat="1" x14ac:dyDescent="0.3">
      <c r="A73" s="19" t="s">
        <v>41</v>
      </c>
      <c r="B73" s="24" t="s">
        <v>56</v>
      </c>
      <c r="C73" s="24" t="s">
        <v>61</v>
      </c>
      <c r="D73" s="21" t="s">
        <v>50</v>
      </c>
      <c r="E73" s="21" t="s">
        <v>87</v>
      </c>
      <c r="F73" s="21">
        <v>7</v>
      </c>
      <c r="G73" s="21" t="s">
        <v>25</v>
      </c>
      <c r="H73" s="21">
        <v>998</v>
      </c>
      <c r="I73" s="171">
        <v>73.599999999999994</v>
      </c>
      <c r="J73" s="1">
        <v>102160</v>
      </c>
      <c r="K73" s="22">
        <v>43647</v>
      </c>
      <c r="L73" s="23" t="s">
        <v>378</v>
      </c>
      <c r="M73" s="146" t="str">
        <f t="shared" si="11"/>
        <v>Hyundai i20 1.0 T-GDI 100 KS ISG 7DCT / benzin / 73,6kW / 100KS / automatski / 7 stupnjeva automatski / 7-vrata</v>
      </c>
      <c r="N73" s="92" t="s">
        <v>315</v>
      </c>
      <c r="O73" s="94">
        <f t="shared" si="12"/>
        <v>100</v>
      </c>
      <c r="P73" s="26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/>
      <c r="AE73" s="29"/>
      <c r="AF73" s="30"/>
      <c r="AG73" s="30"/>
      <c r="AH73" s="29"/>
      <c r="AI73" s="30"/>
      <c r="AJ73" s="30"/>
    </row>
    <row r="74" spans="1:36" s="18" customFormat="1" x14ac:dyDescent="0.3">
      <c r="A74" s="19" t="s">
        <v>41</v>
      </c>
      <c r="B74" s="24" t="s">
        <v>56</v>
      </c>
      <c r="C74" s="24" t="s">
        <v>62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1248</v>
      </c>
      <c r="I74" s="21">
        <v>62</v>
      </c>
      <c r="J74" s="1">
        <v>91590</v>
      </c>
      <c r="K74" s="22">
        <v>43647</v>
      </c>
      <c r="L74" s="23" t="s">
        <v>377</v>
      </c>
      <c r="M74" s="146" t="str">
        <f t="shared" si="11"/>
        <v>Hyundai i20 1.2 DOHC 84KS / benzin / 62kW / 84KS / ručni / 5 stupnjeva prijenosa / 5-vrata</v>
      </c>
      <c r="N74" s="92" t="s">
        <v>58</v>
      </c>
      <c r="O74" s="94">
        <f t="shared" si="12"/>
        <v>84</v>
      </c>
      <c r="P74" s="26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/>
      <c r="AE74" s="29"/>
      <c r="AF74" s="30"/>
      <c r="AG74" s="30"/>
      <c r="AH74" s="29"/>
      <c r="AI74" s="30"/>
      <c r="AJ74" s="30"/>
    </row>
    <row r="75" spans="1:36" s="18" customFormat="1" x14ac:dyDescent="0.3">
      <c r="A75" s="19" t="s">
        <v>41</v>
      </c>
      <c r="B75" s="24" t="s">
        <v>56</v>
      </c>
      <c r="C75" s="24" t="s">
        <v>62</v>
      </c>
      <c r="D75" s="21" t="s">
        <v>50</v>
      </c>
      <c r="E75" s="21" t="s">
        <v>87</v>
      </c>
      <c r="F75" s="21">
        <v>7</v>
      </c>
      <c r="G75" s="21" t="s">
        <v>25</v>
      </c>
      <c r="H75" s="21">
        <v>998</v>
      </c>
      <c r="I75" s="171">
        <v>73.599999999999994</v>
      </c>
      <c r="J75" s="1">
        <v>106160</v>
      </c>
      <c r="K75" s="22">
        <v>43647</v>
      </c>
      <c r="L75" s="23" t="s">
        <v>378</v>
      </c>
      <c r="M75" s="146" t="str">
        <f t="shared" si="11"/>
        <v>Hyundai i20 1.0 T-GDI 100 KS ISG 7DCT / benzin / 73,6kW / 100KS / automatski / 7 stupnjeva automatski / 7-vrata</v>
      </c>
      <c r="N75" s="92" t="s">
        <v>315</v>
      </c>
      <c r="O75" s="94">
        <f t="shared" si="12"/>
        <v>100</v>
      </c>
      <c r="P75" s="198"/>
      <c r="Q75" s="199"/>
      <c r="R75" s="199"/>
      <c r="S75" s="200"/>
      <c r="T75" s="200"/>
      <c r="U75" s="200"/>
      <c r="V75" s="200"/>
      <c r="W75" s="200"/>
      <c r="X75" s="200"/>
      <c r="Y75" s="199"/>
      <c r="Z75" s="200"/>
      <c r="AA75" s="200"/>
      <c r="AB75" s="200"/>
      <c r="AC75" s="200"/>
      <c r="AD75" s="199"/>
      <c r="AE75" s="202"/>
      <c r="AF75" s="203"/>
      <c r="AG75" s="203"/>
      <c r="AH75" s="202"/>
      <c r="AI75" s="203"/>
      <c r="AJ75" s="203"/>
    </row>
    <row r="76" spans="1:36" s="130" customFormat="1" x14ac:dyDescent="0.3">
      <c r="A76" s="19" t="s">
        <v>41</v>
      </c>
      <c r="B76" s="24" t="s">
        <v>56</v>
      </c>
      <c r="C76" s="24" t="s">
        <v>316</v>
      </c>
      <c r="D76" s="21" t="s">
        <v>50</v>
      </c>
      <c r="E76" s="21" t="s">
        <v>87</v>
      </c>
      <c r="F76" s="21">
        <v>7</v>
      </c>
      <c r="G76" s="21" t="s">
        <v>25</v>
      </c>
      <c r="H76" s="21">
        <v>998</v>
      </c>
      <c r="I76" s="171">
        <v>73.599999999999994</v>
      </c>
      <c r="J76" s="1">
        <v>121530</v>
      </c>
      <c r="K76" s="22">
        <v>43647</v>
      </c>
      <c r="L76" s="23" t="s">
        <v>378</v>
      </c>
      <c r="M76" s="146" t="str">
        <f t="shared" si="11"/>
        <v>Hyundai i20 1.0 T-GDI 100 KS ISG 7DCT / benzin / 73,6kW / 100KS / automatski / 7 stupnjeva automatski / 7-vrata</v>
      </c>
      <c r="N76" s="92" t="s">
        <v>315</v>
      </c>
      <c r="O76" s="94">
        <f t="shared" si="12"/>
        <v>100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30" customFormat="1" x14ac:dyDescent="0.3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07">
        <v>1248</v>
      </c>
      <c r="I77" s="171">
        <v>55</v>
      </c>
      <c r="J77" s="1">
        <v>85590</v>
      </c>
      <c r="K77" s="22">
        <v>43714</v>
      </c>
      <c r="L77" s="23">
        <v>130</v>
      </c>
      <c r="M77" s="146" t="str">
        <f t="shared" ref="M77:M78" si="14">N77&amp;" / "&amp;G77&amp;" / "&amp;I77&amp;"kW"&amp;" / "&amp;O77&amp;"KS"&amp;" / "&amp;D77&amp;" / "&amp;E77&amp;" / "&amp;F77&amp;"-vrata"</f>
        <v>Hyundai i20 1.2 DOHC 75KS / benzin / 55kW / 75KS / ručni / 5 stupnjeva prijenosa / 5-vrata</v>
      </c>
      <c r="N77" s="92" t="s">
        <v>57</v>
      </c>
      <c r="O77" s="94">
        <f t="shared" ref="O77:O78" si="15">ROUND(I77*1.36,0)</f>
        <v>75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30" customFormat="1" ht="15" thickBot="1" x14ac:dyDescent="0.35">
      <c r="A78" s="31" t="s">
        <v>41</v>
      </c>
      <c r="B78" s="32" t="s">
        <v>56</v>
      </c>
      <c r="C78" s="32" t="s">
        <v>385</v>
      </c>
      <c r="D78" s="34" t="s">
        <v>49</v>
      </c>
      <c r="E78" s="34" t="s">
        <v>31</v>
      </c>
      <c r="F78" s="34">
        <v>5</v>
      </c>
      <c r="G78" s="34" t="s">
        <v>25</v>
      </c>
      <c r="H78" s="208">
        <v>1248</v>
      </c>
      <c r="I78" s="172">
        <v>62</v>
      </c>
      <c r="J78" s="3">
        <v>101590</v>
      </c>
      <c r="K78" s="35">
        <v>43714</v>
      </c>
      <c r="L78" s="36" t="s">
        <v>377</v>
      </c>
      <c r="M78" s="148" t="str">
        <f t="shared" si="14"/>
        <v>Hyundai i20 1.2 DOHC 84KS / benzin / 62kW / 84KS / ručni / 5 stupnjeva prijenosa / 5-vrata</v>
      </c>
      <c r="N78" s="103" t="s">
        <v>58</v>
      </c>
      <c r="O78" s="95">
        <f t="shared" si="15"/>
        <v>84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3">
      <c r="A79" s="19" t="s">
        <v>41</v>
      </c>
      <c r="B79" s="24" t="s">
        <v>56</v>
      </c>
      <c r="C79" s="24" t="s">
        <v>225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2">
        <v>85590</v>
      </c>
      <c r="K79" s="118" t="s">
        <v>403</v>
      </c>
      <c r="L79" s="23" t="s">
        <v>377</v>
      </c>
      <c r="M79" s="146" t="str">
        <f t="shared" ref="M79:M89" si="16">N79&amp;" / "&amp;G79&amp;" / "&amp;I79&amp;"kW"&amp;" / "&amp;O79&amp;"KS"&amp;" / "&amp;D79&amp;" / "&amp;E79&amp;" / "&amp;F79&amp;"-vrata"</f>
        <v>Hyundai i20 1.2 DOHC 84KS / benzin / 62kW / 84KS / ručni / 5 stupnjeva prijenosa / 5-vrata</v>
      </c>
      <c r="N79" s="92" t="s">
        <v>58</v>
      </c>
      <c r="O79" s="94">
        <f t="shared" ref="O79:O89" si="17">ROUND(I79*1.36,0)</f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s="18" customFormat="1" x14ac:dyDescent="0.3">
      <c r="A80" s="19" t="s">
        <v>41</v>
      </c>
      <c r="B80" s="24" t="s">
        <v>56</v>
      </c>
      <c r="C80" s="24" t="s">
        <v>61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1248</v>
      </c>
      <c r="I80" s="21">
        <v>62</v>
      </c>
      <c r="J80" s="1">
        <v>89590</v>
      </c>
      <c r="K80" s="22" t="s">
        <v>403</v>
      </c>
      <c r="L80" s="23" t="s">
        <v>377</v>
      </c>
      <c r="M80" s="146" t="str">
        <f t="shared" si="16"/>
        <v>Hyundai i20 1.2 DOHC 84KS / benzin / 62kW / 84KS / ručni / 5 stupnjeva prijenosa / 5-vrata</v>
      </c>
      <c r="N80" s="92" t="s">
        <v>58</v>
      </c>
      <c r="O80" s="94">
        <f t="shared" si="17"/>
        <v>84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s="18" customFormat="1" x14ac:dyDescent="0.3">
      <c r="A81" s="19" t="s">
        <v>41</v>
      </c>
      <c r="B81" s="24" t="s">
        <v>56</v>
      </c>
      <c r="C81" s="24" t="s">
        <v>61</v>
      </c>
      <c r="D81" s="21" t="s">
        <v>50</v>
      </c>
      <c r="E81" s="21" t="s">
        <v>87</v>
      </c>
      <c r="F81" s="21">
        <v>7</v>
      </c>
      <c r="G81" s="21" t="s">
        <v>25</v>
      </c>
      <c r="H81" s="21">
        <v>998</v>
      </c>
      <c r="I81" s="171">
        <v>73.599999999999994</v>
      </c>
      <c r="J81" s="1">
        <v>103160</v>
      </c>
      <c r="K81" s="22" t="s">
        <v>403</v>
      </c>
      <c r="L81" s="23" t="s">
        <v>378</v>
      </c>
      <c r="M81" s="146" t="str">
        <f t="shared" si="16"/>
        <v>Hyundai i20 1.0 T-GDI 100 KS ISG 7DCT / benzin / 73,6kW / 100KS / automatski / 7 stupnjeva automatski / 7-vrata</v>
      </c>
      <c r="N81" s="92" t="s">
        <v>315</v>
      </c>
      <c r="O81" s="94">
        <f t="shared" si="17"/>
        <v>100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s="18" customFormat="1" x14ac:dyDescent="0.3">
      <c r="A82" s="19" t="s">
        <v>41</v>
      </c>
      <c r="B82" s="24" t="s">
        <v>56</v>
      </c>
      <c r="C82" s="24" t="s">
        <v>385</v>
      </c>
      <c r="D82" s="21" t="s">
        <v>49</v>
      </c>
      <c r="E82" s="21" t="s">
        <v>31</v>
      </c>
      <c r="F82" s="21">
        <v>5</v>
      </c>
      <c r="G82" s="21" t="s">
        <v>25</v>
      </c>
      <c r="H82" s="21">
        <v>1248</v>
      </c>
      <c r="I82" s="21">
        <v>62</v>
      </c>
      <c r="J82" s="1">
        <v>102590</v>
      </c>
      <c r="K82" s="22" t="s">
        <v>403</v>
      </c>
      <c r="L82" s="23" t="s">
        <v>377</v>
      </c>
      <c r="M82" s="146" t="str">
        <f t="shared" si="16"/>
        <v>Hyundai i20 1.2 DOHC 84KS / benzin / 62kW / 84KS / ručni / 5 stupnjeva prijenosa / 5-vrata</v>
      </c>
      <c r="N82" s="92" t="s">
        <v>58</v>
      </c>
      <c r="O82" s="94">
        <f t="shared" si="17"/>
        <v>84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s="18" customFormat="1" x14ac:dyDescent="0.3">
      <c r="A83" s="19" t="s">
        <v>41</v>
      </c>
      <c r="B83" s="24" t="s">
        <v>56</v>
      </c>
      <c r="C83" s="24" t="s">
        <v>385</v>
      </c>
      <c r="D83" s="21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171">
        <v>73.599999999999994</v>
      </c>
      <c r="J83" s="1">
        <v>108805</v>
      </c>
      <c r="K83" s="22" t="s">
        <v>403</v>
      </c>
      <c r="L83" s="23" t="s">
        <v>313</v>
      </c>
      <c r="M83" s="146" t="str">
        <f t="shared" si="16"/>
        <v>Hyundai i20 1.0 T-GDI 100 KS  / benzin / 73,6kW / 100KS / ručni / 5 stupnjeva prijenosa / 5-vrata</v>
      </c>
      <c r="N83" s="92" t="s">
        <v>404</v>
      </c>
      <c r="O83" s="94">
        <f t="shared" si="17"/>
        <v>100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s="18" customFormat="1" x14ac:dyDescent="0.3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1248</v>
      </c>
      <c r="I84" s="21">
        <v>62</v>
      </c>
      <c r="J84" s="1">
        <v>92590</v>
      </c>
      <c r="K84" s="22" t="s">
        <v>403</v>
      </c>
      <c r="L84" s="23" t="s">
        <v>377</v>
      </c>
      <c r="M84" s="146" t="str">
        <f t="shared" si="16"/>
        <v>Hyundai i20 1.2 DOHC 84KS / benzin / 62kW / 84KS / ručni / 5 stupnjeva prijenosa / 5-vrata</v>
      </c>
      <c r="N84" s="92" t="s">
        <v>58</v>
      </c>
      <c r="O84" s="94">
        <f t="shared" si="17"/>
        <v>84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s="18" customFormat="1" x14ac:dyDescent="0.3">
      <c r="A85" s="19" t="s">
        <v>41</v>
      </c>
      <c r="B85" s="24" t="s">
        <v>56</v>
      </c>
      <c r="C85" s="24" t="s">
        <v>62</v>
      </c>
      <c r="D85" s="21" t="s">
        <v>49</v>
      </c>
      <c r="E85" s="21" t="s">
        <v>31</v>
      </c>
      <c r="F85" s="21">
        <v>5</v>
      </c>
      <c r="G85" s="21" t="s">
        <v>25</v>
      </c>
      <c r="H85" s="21">
        <v>998</v>
      </c>
      <c r="I85" s="171">
        <v>73.599999999999994</v>
      </c>
      <c r="J85" s="1">
        <v>96620</v>
      </c>
      <c r="K85" s="22" t="s">
        <v>403</v>
      </c>
      <c r="L85" s="23" t="s">
        <v>313</v>
      </c>
      <c r="M85" s="146" t="str">
        <f t="shared" si="16"/>
        <v>Hyundai i20 1.0 T-GDI 100 KS  / benzin / 73,6kW / 100KS / ručni / 5 stupnjeva prijenosa / 5-vrata</v>
      </c>
      <c r="N85" s="92" t="s">
        <v>404</v>
      </c>
      <c r="O85" s="94">
        <f t="shared" si="17"/>
        <v>100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s="18" customFormat="1" x14ac:dyDescent="0.3">
      <c r="A86" s="19" t="s">
        <v>41</v>
      </c>
      <c r="B86" s="24" t="s">
        <v>56</v>
      </c>
      <c r="C86" s="24" t="s">
        <v>62</v>
      </c>
      <c r="D86" s="21" t="s">
        <v>50</v>
      </c>
      <c r="E86" s="21" t="s">
        <v>87</v>
      </c>
      <c r="F86" s="21">
        <v>7</v>
      </c>
      <c r="G86" s="21" t="s">
        <v>25</v>
      </c>
      <c r="H86" s="21">
        <v>998</v>
      </c>
      <c r="I86" s="171">
        <v>73.599999999999994</v>
      </c>
      <c r="J86" s="1">
        <v>107160</v>
      </c>
      <c r="K86" s="22" t="s">
        <v>403</v>
      </c>
      <c r="L86" s="23" t="s">
        <v>378</v>
      </c>
      <c r="M86" s="146" t="str">
        <f t="shared" si="16"/>
        <v>Hyundai i20 1.0 T-GDI 100 KS ISG 7DCT / benzin / 73,6kW / 100KS / automatski / 7 stupnjeva automatski / 7-vrata</v>
      </c>
      <c r="N86" s="92" t="s">
        <v>315</v>
      </c>
      <c r="O86" s="94">
        <f t="shared" si="17"/>
        <v>100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s="18" customFormat="1" x14ac:dyDescent="0.3">
      <c r="A87" s="19" t="s">
        <v>41</v>
      </c>
      <c r="B87" s="24" t="s">
        <v>56</v>
      </c>
      <c r="C87" s="24" t="s">
        <v>45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998</v>
      </c>
      <c r="I87" s="171">
        <v>73.599999999999994</v>
      </c>
      <c r="J87" s="1">
        <v>107990</v>
      </c>
      <c r="K87" s="22" t="s">
        <v>403</v>
      </c>
      <c r="L87" s="23" t="s">
        <v>313</v>
      </c>
      <c r="M87" s="146" t="str">
        <f t="shared" si="16"/>
        <v>Hyundai i20 1.0 T-GDI 100 KS  / benzin / 73,6kW / 100KS / ručni / 5 stupnjeva prijenosa / 5-vrata</v>
      </c>
      <c r="N87" s="92" t="s">
        <v>404</v>
      </c>
      <c r="O87" s="94">
        <f t="shared" si="17"/>
        <v>100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s="18" customFormat="1" x14ac:dyDescent="0.3">
      <c r="A88" s="19" t="s">
        <v>41</v>
      </c>
      <c r="B88" s="24" t="s">
        <v>56</v>
      </c>
      <c r="C88" s="24" t="s">
        <v>316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171">
        <v>73.599999999999994</v>
      </c>
      <c r="J88" s="1">
        <v>111990</v>
      </c>
      <c r="K88" s="22" t="s">
        <v>403</v>
      </c>
      <c r="L88" s="23" t="s">
        <v>313</v>
      </c>
      <c r="M88" s="146" t="str">
        <f t="shared" si="16"/>
        <v>Hyundai i20 1.0 T-GDI 100 KS  / benzin / 73,6kW / 100KS / ručni / 5 stupnjeva prijenosa / 5-vrata</v>
      </c>
      <c r="N88" s="92" t="s">
        <v>404</v>
      </c>
      <c r="O88" s="94">
        <f t="shared" si="17"/>
        <v>100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s="130" customFormat="1" x14ac:dyDescent="0.3">
      <c r="A89" s="19" t="s">
        <v>41</v>
      </c>
      <c r="B89" s="24" t="s">
        <v>56</v>
      </c>
      <c r="C89" s="24" t="s">
        <v>316</v>
      </c>
      <c r="D89" s="21" t="s">
        <v>50</v>
      </c>
      <c r="E89" s="21" t="s">
        <v>87</v>
      </c>
      <c r="F89" s="21">
        <v>7</v>
      </c>
      <c r="G89" s="21" t="s">
        <v>25</v>
      </c>
      <c r="H89" s="21">
        <v>998</v>
      </c>
      <c r="I89" s="171">
        <v>73.599999999999994</v>
      </c>
      <c r="J89" s="1">
        <v>122530</v>
      </c>
      <c r="K89" s="22" t="s">
        <v>403</v>
      </c>
      <c r="L89" s="23" t="s">
        <v>378</v>
      </c>
      <c r="M89" s="146" t="str">
        <f t="shared" si="16"/>
        <v>Hyundai i20 1.0 T-GDI 100 KS ISG 7DCT / benzin / 73,6kW / 100KS / automatski / 7 stupnjeva automatski / 7-vrata</v>
      </c>
      <c r="N89" s="92" t="s">
        <v>315</v>
      </c>
      <c r="O89" s="94">
        <f t="shared" si="17"/>
        <v>100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225" customFormat="1" ht="15" thickBot="1" x14ac:dyDescent="0.35">
      <c r="A90" s="31" t="s">
        <v>41</v>
      </c>
      <c r="B90" s="32" t="s">
        <v>56</v>
      </c>
      <c r="C90" s="32" t="s">
        <v>385</v>
      </c>
      <c r="D90" s="34" t="s">
        <v>50</v>
      </c>
      <c r="E90" s="34" t="s">
        <v>87</v>
      </c>
      <c r="F90" s="34">
        <v>7</v>
      </c>
      <c r="G90" s="34" t="s">
        <v>25</v>
      </c>
      <c r="H90" s="34">
        <v>998</v>
      </c>
      <c r="I90" s="172">
        <v>73.599999999999994</v>
      </c>
      <c r="J90" s="3">
        <v>119805</v>
      </c>
      <c r="K90" s="35" t="s">
        <v>433</v>
      </c>
      <c r="L90" s="36" t="s">
        <v>378</v>
      </c>
      <c r="M90" s="148" t="str">
        <f t="shared" ref="M90" si="18">N90&amp;" / "&amp;G90&amp;" / "&amp;I90&amp;"kW"&amp;" / "&amp;O90&amp;"KS"&amp;" / "&amp;D90&amp;" / "&amp;E90&amp;" / "&amp;F90&amp;"-vrata"</f>
        <v>Hyundai i20 1.0 T-GDI 100 KS ISG 7DCT / benzin / 73,6kW / 100KS / automatski / 7 stupnjeva automatski / 7-vrata</v>
      </c>
      <c r="N90" s="103" t="s">
        <v>315</v>
      </c>
      <c r="O90" s="95">
        <f t="shared" ref="O90" si="19">ROUND(I90*1.36,0)</f>
        <v>100</v>
      </c>
      <c r="P90" s="134"/>
      <c r="Q90" s="135"/>
      <c r="R90" s="135"/>
      <c r="S90" s="136"/>
      <c r="T90" s="136"/>
      <c r="U90" s="136"/>
      <c r="V90" s="136"/>
      <c r="W90" s="136"/>
      <c r="X90" s="136"/>
      <c r="Y90" s="135"/>
      <c r="Z90" s="136"/>
      <c r="AA90" s="136"/>
      <c r="AB90" s="136"/>
      <c r="AC90" s="136"/>
      <c r="AD90" s="135" t="s">
        <v>27</v>
      </c>
      <c r="AE90" s="138"/>
      <c r="AF90" s="139"/>
      <c r="AG90" s="139"/>
      <c r="AH90" s="138"/>
      <c r="AI90" s="139"/>
      <c r="AJ90" s="139"/>
    </row>
    <row r="91" spans="1:36" x14ac:dyDescent="0.3">
      <c r="A91" s="37" t="s">
        <v>41</v>
      </c>
      <c r="B91" s="38" t="s">
        <v>67</v>
      </c>
      <c r="C91" s="38" t="s">
        <v>45</v>
      </c>
      <c r="D91" s="39" t="s">
        <v>49</v>
      </c>
      <c r="E91" s="39" t="s">
        <v>31</v>
      </c>
      <c r="F91" s="39">
        <v>5</v>
      </c>
      <c r="G91" s="39" t="s">
        <v>25</v>
      </c>
      <c r="H91" s="39">
        <v>998</v>
      </c>
      <c r="I91" s="39">
        <v>74</v>
      </c>
      <c r="J91" s="2">
        <v>109480.39215472476</v>
      </c>
      <c r="K91" s="118">
        <v>42767</v>
      </c>
      <c r="L91" s="40">
        <v>110</v>
      </c>
      <c r="M91" s="73" t="str">
        <f t="shared" si="0"/>
        <v>Hyundai i20 Active 1.0 TGDI 100KS 5MT ISG / benzin / 74kW / 101KS / ručni / 5 stupnjeva prijenosa / 5-vrata</v>
      </c>
      <c r="N91" s="105" t="s">
        <v>171</v>
      </c>
      <c r="O91" s="106">
        <f t="shared" si="1"/>
        <v>101</v>
      </c>
      <c r="P91" s="124"/>
      <c r="Q91" s="125"/>
      <c r="R91" s="125"/>
      <c r="S91" s="126"/>
      <c r="T91" s="126"/>
      <c r="U91" s="126"/>
      <c r="V91" s="126"/>
      <c r="W91" s="126"/>
      <c r="X91" s="126"/>
      <c r="Y91" s="125"/>
      <c r="Z91" s="126"/>
      <c r="AA91" s="126"/>
      <c r="AB91" s="126"/>
      <c r="AC91" s="126"/>
      <c r="AD91" s="125" t="s">
        <v>27</v>
      </c>
      <c r="AE91" s="127"/>
      <c r="AF91" s="128"/>
      <c r="AG91" s="128"/>
      <c r="AH91" s="127"/>
      <c r="AI91" s="128"/>
      <c r="AJ91" s="128"/>
    </row>
    <row r="92" spans="1:36" x14ac:dyDescent="0.3">
      <c r="A92" s="19" t="s">
        <v>41</v>
      </c>
      <c r="B92" s="24" t="s">
        <v>67</v>
      </c>
      <c r="C92" s="24" t="s">
        <v>68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998</v>
      </c>
      <c r="I92" s="21">
        <v>74</v>
      </c>
      <c r="J92" s="1">
        <v>119284.31370834827</v>
      </c>
      <c r="K92" s="22">
        <v>42767</v>
      </c>
      <c r="L92" s="23">
        <v>110</v>
      </c>
      <c r="M92" s="72" t="str">
        <f t="shared" si="0"/>
        <v>Hyundai i20 Active 1.0 TGDI 100KS 5MT ISG / benzin / 74kW / 101KS / ručni / 5 stupnjeva prijenosa / 5-vrata</v>
      </c>
      <c r="N92" s="92" t="s">
        <v>171</v>
      </c>
      <c r="O92" s="97">
        <f t="shared" si="1"/>
        <v>101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9" customFormat="1" x14ac:dyDescent="0.3">
      <c r="A93" s="19" t="s">
        <v>41</v>
      </c>
      <c r="B93" s="24" t="s">
        <v>67</v>
      </c>
      <c r="C93" s="24" t="s">
        <v>68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998</v>
      </c>
      <c r="I93" s="21">
        <v>88</v>
      </c>
      <c r="J93" s="1">
        <v>122995.09804107853</v>
      </c>
      <c r="K93" s="22">
        <v>42767</v>
      </c>
      <c r="L93" s="23">
        <v>119</v>
      </c>
      <c r="M93" s="72" t="str">
        <f t="shared" si="0"/>
        <v>Hyundai i20 Active 1.0 TGDI 120KS 6MT ISG / benzin / 88kW / 120KS / ručni / 5 stupnjeva prijenosa / 5-vrata</v>
      </c>
      <c r="N93" s="92" t="s">
        <v>172</v>
      </c>
      <c r="O93" s="97">
        <f t="shared" si="1"/>
        <v>120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9" customFormat="1" x14ac:dyDescent="0.3">
      <c r="A94" s="37" t="s">
        <v>41</v>
      </c>
      <c r="B94" s="38" t="s">
        <v>67</v>
      </c>
      <c r="C94" s="38" t="s">
        <v>45</v>
      </c>
      <c r="D94" s="39" t="s">
        <v>49</v>
      </c>
      <c r="E94" s="39" t="s">
        <v>31</v>
      </c>
      <c r="F94" s="39">
        <v>5</v>
      </c>
      <c r="G94" s="39" t="s">
        <v>25</v>
      </c>
      <c r="H94" s="39">
        <v>998</v>
      </c>
      <c r="I94" s="39">
        <v>74</v>
      </c>
      <c r="J94" s="2">
        <v>109669.99999801045</v>
      </c>
      <c r="K94" s="118">
        <v>43112</v>
      </c>
      <c r="L94" s="40">
        <v>110</v>
      </c>
      <c r="M94" s="73" t="str">
        <f t="shared" si="0"/>
        <v>Hyundai i20 Active 1.0 TGDI 100KS 5MT ISG / benzin / 74kW / 101KS / ručni / 5 stupnjeva prijenosa / 5-vrata</v>
      </c>
      <c r="N94" s="105" t="s">
        <v>171</v>
      </c>
      <c r="O94" s="106">
        <f t="shared" si="1"/>
        <v>101</v>
      </c>
      <c r="P94" s="124"/>
      <c r="Q94" s="125"/>
      <c r="R94" s="125"/>
      <c r="S94" s="126"/>
      <c r="T94" s="126"/>
      <c r="U94" s="126"/>
      <c r="V94" s="126"/>
      <c r="W94" s="126"/>
      <c r="X94" s="126"/>
      <c r="Y94" s="125"/>
      <c r="Z94" s="126"/>
      <c r="AA94" s="126"/>
      <c r="AB94" s="126"/>
      <c r="AC94" s="126"/>
      <c r="AD94" s="125" t="s">
        <v>27</v>
      </c>
      <c r="AE94" s="127"/>
      <c r="AF94" s="128"/>
      <c r="AG94" s="128"/>
      <c r="AH94" s="127"/>
      <c r="AI94" s="128"/>
      <c r="AJ94" s="128"/>
    </row>
    <row r="95" spans="1:36" s="130" customFormat="1" x14ac:dyDescent="0.3">
      <c r="A95" s="19" t="s">
        <v>41</v>
      </c>
      <c r="B95" s="24" t="s">
        <v>67</v>
      </c>
      <c r="C95" s="24" t="s">
        <v>68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119669.99999829673</v>
      </c>
      <c r="K95" s="22">
        <v>43112</v>
      </c>
      <c r="L95" s="23">
        <v>110</v>
      </c>
      <c r="M95" s="72" t="str">
        <f t="shared" si="0"/>
        <v>Hyundai i20 Active 1.0 TGDI 100KS 5MT ISG / benzin / 74kW / 101KS / ručni / 5 stupnjeva prijenosa / 5-vrata</v>
      </c>
      <c r="N95" s="92" t="s">
        <v>171</v>
      </c>
      <c r="O95" s="97">
        <f t="shared" si="1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30" customFormat="1" x14ac:dyDescent="0.3">
      <c r="A96" s="19" t="s">
        <v>41</v>
      </c>
      <c r="B96" s="24" t="s">
        <v>67</v>
      </c>
      <c r="C96" s="24" t="s">
        <v>68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88</v>
      </c>
      <c r="J96" s="1">
        <v>123454.99999611659</v>
      </c>
      <c r="K96" s="22">
        <v>43112</v>
      </c>
      <c r="L96" s="23">
        <v>119</v>
      </c>
      <c r="M96" s="146" t="str">
        <f t="shared" si="0"/>
        <v>Hyundai i20 Active 1.0 TGDI 120KS 6MT ISG / benzin / 88kW / 120KS / ručni / 5 stupnjeva prijenosa / 5-vrata</v>
      </c>
      <c r="N96" s="92" t="s">
        <v>172</v>
      </c>
      <c r="O96" s="97">
        <f t="shared" si="1"/>
        <v>120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3">
      <c r="A97" s="19" t="s">
        <v>41</v>
      </c>
      <c r="B97" s="24" t="s">
        <v>67</v>
      </c>
      <c r="C97" s="38" t="s">
        <v>225</v>
      </c>
      <c r="D97" s="39" t="s">
        <v>49</v>
      </c>
      <c r="E97" s="39" t="s">
        <v>31</v>
      </c>
      <c r="F97" s="39">
        <v>5</v>
      </c>
      <c r="G97" s="39" t="s">
        <v>25</v>
      </c>
      <c r="H97" s="39">
        <v>998</v>
      </c>
      <c r="I97" s="173">
        <v>73.599999999999994</v>
      </c>
      <c r="J97" s="2">
        <v>94990</v>
      </c>
      <c r="K97" s="118">
        <v>43434</v>
      </c>
      <c r="L97" s="40" t="s">
        <v>317</v>
      </c>
      <c r="M97" s="146" t="str">
        <f t="shared" si="0"/>
        <v>Hyundai i20 Active 1.0 TGDI 100KS 5MT ISG / benzin / 73,6kW / 100KS / ručni / 5 stupnjeva prijenosa / 5-vrata</v>
      </c>
      <c r="N97" s="92" t="s">
        <v>171</v>
      </c>
      <c r="O97" s="94">
        <f t="shared" si="1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/>
      <c r="AE97" s="29"/>
      <c r="AF97" s="30"/>
      <c r="AG97" s="30"/>
      <c r="AH97" s="29"/>
      <c r="AI97" s="30"/>
      <c r="AJ97" s="30"/>
    </row>
    <row r="98" spans="1:36" s="18" customFormat="1" x14ac:dyDescent="0.3">
      <c r="A98" s="19" t="s">
        <v>41</v>
      </c>
      <c r="B98" s="24" t="s">
        <v>67</v>
      </c>
      <c r="C98" s="38" t="s">
        <v>61</v>
      </c>
      <c r="D98" s="39" t="s">
        <v>49</v>
      </c>
      <c r="E98" s="39" t="s">
        <v>31</v>
      </c>
      <c r="F98" s="39">
        <v>5</v>
      </c>
      <c r="G98" s="39" t="s">
        <v>25</v>
      </c>
      <c r="H98" s="39">
        <v>998</v>
      </c>
      <c r="I98" s="173">
        <v>73.599999999999994</v>
      </c>
      <c r="J98" s="2">
        <v>98990</v>
      </c>
      <c r="K98" s="118">
        <v>43434</v>
      </c>
      <c r="L98" s="40" t="s">
        <v>317</v>
      </c>
      <c r="M98" s="146" t="str">
        <f t="shared" si="0"/>
        <v>Hyundai i20 Active 1.0 TGDI 100KS 5MT ISG / benzin / 73,6kW / 100KS / ručni / 5 stupnjeva prijenosa / 5-vrata</v>
      </c>
      <c r="N98" s="92" t="s">
        <v>171</v>
      </c>
      <c r="O98" s="131">
        <f t="shared" si="1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/>
      <c r="AE98" s="29"/>
      <c r="AF98" s="30"/>
      <c r="AG98" s="30"/>
      <c r="AH98" s="29"/>
      <c r="AI98" s="30"/>
      <c r="AJ98" s="30"/>
    </row>
    <row r="99" spans="1:36" s="18" customFormat="1" x14ac:dyDescent="0.3">
      <c r="A99" s="19" t="s">
        <v>41</v>
      </c>
      <c r="B99" s="24" t="s">
        <v>67</v>
      </c>
      <c r="C99" s="38" t="s">
        <v>62</v>
      </c>
      <c r="D99" s="39" t="s">
        <v>49</v>
      </c>
      <c r="E99" s="39" t="s">
        <v>31</v>
      </c>
      <c r="F99" s="39">
        <v>5</v>
      </c>
      <c r="G99" s="39" t="s">
        <v>25</v>
      </c>
      <c r="H99" s="39">
        <v>998</v>
      </c>
      <c r="I99" s="173">
        <v>73.599999999999994</v>
      </c>
      <c r="J99" s="2">
        <v>107990</v>
      </c>
      <c r="K99" s="118">
        <v>43434</v>
      </c>
      <c r="L99" s="40" t="s">
        <v>317</v>
      </c>
      <c r="M99" s="146" t="str">
        <f t="shared" si="0"/>
        <v>Hyundai i20 Active 1.0 TGDI 100KS 5MT ISG / benzin / 73,6kW / 100KS / ručni / 5 stupnjeva prijenosa / 5-vrata</v>
      </c>
      <c r="N99" s="92" t="s">
        <v>171</v>
      </c>
      <c r="O99" s="131">
        <f t="shared" si="1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/>
      <c r="AE99" s="29"/>
      <c r="AF99" s="30"/>
      <c r="AG99" s="30"/>
      <c r="AH99" s="29"/>
      <c r="AI99" s="30"/>
      <c r="AJ99" s="30"/>
    </row>
    <row r="100" spans="1:36" s="18" customFormat="1" x14ac:dyDescent="0.3">
      <c r="A100" s="19" t="s">
        <v>41</v>
      </c>
      <c r="B100" s="24" t="s">
        <v>67</v>
      </c>
      <c r="C100" s="38" t="s">
        <v>62</v>
      </c>
      <c r="D100" s="39" t="s">
        <v>49</v>
      </c>
      <c r="E100" s="39" t="s">
        <v>29</v>
      </c>
      <c r="F100" s="39">
        <v>6</v>
      </c>
      <c r="G100" s="39" t="s">
        <v>25</v>
      </c>
      <c r="H100" s="39">
        <v>998</v>
      </c>
      <c r="I100" s="173">
        <v>88</v>
      </c>
      <c r="J100" s="2">
        <v>113990</v>
      </c>
      <c r="K100" s="118">
        <v>43434</v>
      </c>
      <c r="L100" s="40" t="s">
        <v>318</v>
      </c>
      <c r="M100" s="146" t="str">
        <f t="shared" si="0"/>
        <v>Hyundai i20 Active 1.0 TGDI 120KS 6MT ISG / benzin / 88kW / 120KS / ručni / 6 stupnjeva prijenosa / 6-vrata</v>
      </c>
      <c r="N100" s="92" t="s">
        <v>172</v>
      </c>
      <c r="O100" s="131">
        <f t="shared" si="1"/>
        <v>120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/>
      <c r="AE100" s="29"/>
      <c r="AF100" s="30"/>
      <c r="AG100" s="30"/>
      <c r="AH100" s="29"/>
      <c r="AI100" s="30"/>
      <c r="AJ100" s="30"/>
    </row>
    <row r="101" spans="1:36" s="18" customFormat="1" x14ac:dyDescent="0.3">
      <c r="A101" s="19" t="s">
        <v>41</v>
      </c>
      <c r="B101" s="24" t="s">
        <v>67</v>
      </c>
      <c r="C101" s="38" t="s">
        <v>45</v>
      </c>
      <c r="D101" s="39" t="s">
        <v>49</v>
      </c>
      <c r="E101" s="39" t="s">
        <v>31</v>
      </c>
      <c r="F101" s="39">
        <v>5</v>
      </c>
      <c r="G101" s="39" t="s">
        <v>25</v>
      </c>
      <c r="H101" s="39">
        <v>998</v>
      </c>
      <c r="I101" s="173">
        <v>73.599999999999994</v>
      </c>
      <c r="J101" s="2">
        <v>113990</v>
      </c>
      <c r="K101" s="118">
        <v>43434</v>
      </c>
      <c r="L101" s="40" t="s">
        <v>317</v>
      </c>
      <c r="M101" s="146" t="str">
        <f t="shared" si="0"/>
        <v>Hyundai i20 Active 1.0 TGDI 100KS 5MT ISG / benzin / 73,6kW / 100KS / ručni / 5 stupnjeva prijenosa / 5-vrata</v>
      </c>
      <c r="N101" s="92" t="s">
        <v>171</v>
      </c>
      <c r="O101" s="131">
        <f t="shared" si="1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/>
      <c r="AE101" s="29"/>
      <c r="AF101" s="30"/>
      <c r="AG101" s="30"/>
      <c r="AH101" s="29"/>
      <c r="AI101" s="30"/>
      <c r="AJ101" s="30"/>
    </row>
    <row r="102" spans="1:36" s="18" customFormat="1" x14ac:dyDescent="0.3">
      <c r="A102" s="19" t="s">
        <v>41</v>
      </c>
      <c r="B102" s="24" t="s">
        <v>67</v>
      </c>
      <c r="C102" s="38" t="s">
        <v>45</v>
      </c>
      <c r="D102" s="39" t="s">
        <v>49</v>
      </c>
      <c r="E102" s="39" t="s">
        <v>29</v>
      </c>
      <c r="F102" s="39">
        <v>6</v>
      </c>
      <c r="G102" s="39" t="s">
        <v>25</v>
      </c>
      <c r="H102" s="39">
        <v>998</v>
      </c>
      <c r="I102" s="173">
        <v>88</v>
      </c>
      <c r="J102" s="2">
        <v>119990</v>
      </c>
      <c r="K102" s="118">
        <v>43434</v>
      </c>
      <c r="L102" s="40" t="s">
        <v>318</v>
      </c>
      <c r="M102" s="146" t="str">
        <f t="shared" si="0"/>
        <v>Hyundai i20 Active 1.0 TGDI 120KS 6MT ISG / benzin / 88kW / 120KS / ručni / 6 stupnjeva prijenosa / 6-vrata</v>
      </c>
      <c r="N102" s="92" t="s">
        <v>172</v>
      </c>
      <c r="O102" s="131">
        <f t="shared" si="1"/>
        <v>120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/>
      <c r="AE102" s="29"/>
      <c r="AF102" s="30"/>
      <c r="AG102" s="30"/>
      <c r="AH102" s="29"/>
      <c r="AI102" s="30"/>
      <c r="AJ102" s="30"/>
    </row>
    <row r="103" spans="1:36" s="18" customFormat="1" x14ac:dyDescent="0.3">
      <c r="A103" s="19" t="s">
        <v>41</v>
      </c>
      <c r="B103" s="24" t="s">
        <v>67</v>
      </c>
      <c r="C103" s="38" t="s">
        <v>45</v>
      </c>
      <c r="D103" s="39" t="s">
        <v>50</v>
      </c>
      <c r="E103" s="39" t="s">
        <v>87</v>
      </c>
      <c r="F103" s="39">
        <v>7</v>
      </c>
      <c r="G103" s="39" t="s">
        <v>25</v>
      </c>
      <c r="H103" s="39">
        <v>998</v>
      </c>
      <c r="I103" s="173">
        <v>88</v>
      </c>
      <c r="J103" s="2">
        <v>128990</v>
      </c>
      <c r="K103" s="118">
        <v>43434</v>
      </c>
      <c r="L103" s="40" t="s">
        <v>319</v>
      </c>
      <c r="M103" s="146" t="str">
        <f t="shared" si="0"/>
        <v>Hyundai i20 Active 1.0 TGDI 120KS7DCT ISG / benzin / 88kW / 120KS / automatski / 7 stupnjeva automatski / 7-vrata</v>
      </c>
      <c r="N103" s="92" t="s">
        <v>320</v>
      </c>
      <c r="O103" s="131">
        <f t="shared" si="1"/>
        <v>120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/>
      <c r="AE103" s="29"/>
      <c r="AF103" s="30"/>
      <c r="AG103" s="30"/>
      <c r="AH103" s="29"/>
      <c r="AI103" s="30"/>
      <c r="AJ103" s="30"/>
    </row>
    <row r="104" spans="1:36" s="18" customFormat="1" x14ac:dyDescent="0.3">
      <c r="A104" s="19" t="s">
        <v>41</v>
      </c>
      <c r="B104" s="24" t="s">
        <v>67</v>
      </c>
      <c r="C104" s="38" t="s">
        <v>112</v>
      </c>
      <c r="D104" s="39" t="s">
        <v>49</v>
      </c>
      <c r="E104" s="39" t="s">
        <v>31</v>
      </c>
      <c r="F104" s="39">
        <v>5</v>
      </c>
      <c r="G104" s="39" t="s">
        <v>25</v>
      </c>
      <c r="H104" s="39">
        <v>998</v>
      </c>
      <c r="I104" s="173">
        <v>88</v>
      </c>
      <c r="J104" s="2">
        <v>117990</v>
      </c>
      <c r="K104" s="118">
        <v>43434</v>
      </c>
      <c r="L104" s="40" t="s">
        <v>317</v>
      </c>
      <c r="M104" s="146" t="str">
        <f t="shared" si="0"/>
        <v>Hyundai i20 Active 1.0 TGDI 100KS 5MT ISG / benzin / 88kW / 120KS / ručni / 5 stupnjeva prijenosa / 5-vrata</v>
      </c>
      <c r="N104" s="92" t="s">
        <v>171</v>
      </c>
      <c r="O104" s="131">
        <f t="shared" si="1"/>
        <v>120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/>
      <c r="AE104" s="29"/>
      <c r="AF104" s="30"/>
      <c r="AG104" s="30"/>
      <c r="AH104" s="29"/>
      <c r="AI104" s="30"/>
      <c r="AJ104" s="30"/>
    </row>
    <row r="105" spans="1:36" s="18" customFormat="1" x14ac:dyDescent="0.3">
      <c r="A105" s="19" t="s">
        <v>41</v>
      </c>
      <c r="B105" s="24" t="s">
        <v>67</v>
      </c>
      <c r="C105" s="38" t="s">
        <v>112</v>
      </c>
      <c r="D105" s="39" t="s">
        <v>49</v>
      </c>
      <c r="E105" s="39" t="s">
        <v>29</v>
      </c>
      <c r="F105" s="39">
        <v>6</v>
      </c>
      <c r="G105" s="39" t="s">
        <v>25</v>
      </c>
      <c r="H105" s="39">
        <v>998</v>
      </c>
      <c r="I105" s="173">
        <v>88</v>
      </c>
      <c r="J105" s="2">
        <v>123990</v>
      </c>
      <c r="K105" s="118">
        <v>43434</v>
      </c>
      <c r="L105" s="40" t="s">
        <v>318</v>
      </c>
      <c r="M105" s="146" t="str">
        <f t="shared" si="0"/>
        <v>Hyundai i20 Active 1.0 TGDI 120KS 6MT ISG / benzin / 88kW / 120KS / ručni / 6 stupnjeva prijenosa / 6-vrata</v>
      </c>
      <c r="N105" s="92" t="s">
        <v>172</v>
      </c>
      <c r="O105" s="131">
        <f t="shared" si="1"/>
        <v>120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58" customFormat="1" ht="15" thickBot="1" x14ac:dyDescent="0.35">
      <c r="A106" s="31" t="s">
        <v>41</v>
      </c>
      <c r="B106" s="32" t="s">
        <v>67</v>
      </c>
      <c r="C106" s="190" t="s">
        <v>112</v>
      </c>
      <c r="D106" s="191" t="s">
        <v>50</v>
      </c>
      <c r="E106" s="191" t="s">
        <v>87</v>
      </c>
      <c r="F106" s="191">
        <v>7</v>
      </c>
      <c r="G106" s="191" t="s">
        <v>25</v>
      </c>
      <c r="H106" s="191">
        <v>998</v>
      </c>
      <c r="I106" s="226">
        <v>88</v>
      </c>
      <c r="J106" s="195">
        <v>132990</v>
      </c>
      <c r="K106" s="229">
        <v>43434</v>
      </c>
      <c r="L106" s="196" t="s">
        <v>319</v>
      </c>
      <c r="M106" s="148" t="str">
        <f t="shared" si="0"/>
        <v>Hyundai i20 Active 1.0 TGDI 120KS7DCT ISG / benzin / 88kW / 120KS / automatski / 7 stupnjeva automatski / 7-vrata</v>
      </c>
      <c r="N106" s="103" t="s">
        <v>320</v>
      </c>
      <c r="O106" s="227">
        <f t="shared" si="1"/>
        <v>120</v>
      </c>
      <c r="P106" s="134"/>
      <c r="Q106" s="135"/>
      <c r="R106" s="135"/>
      <c r="S106" s="136"/>
      <c r="T106" s="136"/>
      <c r="U106" s="136"/>
      <c r="V106" s="136"/>
      <c r="W106" s="136"/>
      <c r="X106" s="136"/>
      <c r="Y106" s="135"/>
      <c r="Z106" s="136"/>
      <c r="AA106" s="136"/>
      <c r="AB106" s="136"/>
      <c r="AC106" s="136"/>
      <c r="AD106" s="135"/>
      <c r="AE106" s="138"/>
      <c r="AF106" s="139"/>
      <c r="AG106" s="139"/>
      <c r="AH106" s="138"/>
      <c r="AI106" s="139"/>
      <c r="AJ106" s="139"/>
    </row>
    <row r="107" spans="1:36" s="18" customFormat="1" x14ac:dyDescent="0.3">
      <c r="A107" s="37" t="s">
        <v>41</v>
      </c>
      <c r="B107" s="38" t="s">
        <v>67</v>
      </c>
      <c r="C107" s="38" t="s">
        <v>225</v>
      </c>
      <c r="D107" s="39" t="s">
        <v>49</v>
      </c>
      <c r="E107" s="39" t="s">
        <v>31</v>
      </c>
      <c r="F107" s="39">
        <v>5</v>
      </c>
      <c r="G107" s="39" t="s">
        <v>25</v>
      </c>
      <c r="H107" s="39">
        <v>998</v>
      </c>
      <c r="I107" s="173">
        <v>73.599999999999994</v>
      </c>
      <c r="J107" s="2">
        <v>95990</v>
      </c>
      <c r="K107" s="118" t="s">
        <v>403</v>
      </c>
      <c r="L107" s="40" t="s">
        <v>317</v>
      </c>
      <c r="M107" s="228" t="str">
        <f t="shared" ref="M107:M113" si="20">N107&amp;" / "&amp;G107&amp;" / "&amp;I107&amp;"kW"&amp;" / "&amp;O107&amp;"KS"&amp;" / "&amp;D107&amp;" / "&amp;E107&amp;" / "&amp;F107&amp;"-vrata"</f>
        <v>Hyundai i20 Active 1.0 TGDI 100KS 5MT ISG / benzin / 73,6kW / 100KS / ručni / 5 stupnjeva prijenosa / 5-vrata</v>
      </c>
      <c r="N107" s="105" t="s">
        <v>171</v>
      </c>
      <c r="O107" s="131">
        <f t="shared" ref="O107:O113" si="21">ROUND(I107*1.36,0)</f>
        <v>100</v>
      </c>
      <c r="P107" s="124"/>
      <c r="Q107" s="125"/>
      <c r="R107" s="125"/>
      <c r="S107" s="126"/>
      <c r="T107" s="126"/>
      <c r="U107" s="126"/>
      <c r="V107" s="126"/>
      <c r="W107" s="126"/>
      <c r="X107" s="126"/>
      <c r="Y107" s="125"/>
      <c r="Z107" s="126"/>
      <c r="AA107" s="126"/>
      <c r="AB107" s="126"/>
      <c r="AC107" s="126"/>
      <c r="AD107" s="125" t="s">
        <v>27</v>
      </c>
      <c r="AE107" s="127"/>
      <c r="AF107" s="128"/>
      <c r="AG107" s="128"/>
      <c r="AH107" s="127"/>
      <c r="AI107" s="128"/>
      <c r="AJ107" s="128"/>
    </row>
    <row r="108" spans="1:36" s="18" customFormat="1" x14ac:dyDescent="0.3">
      <c r="A108" s="19" t="s">
        <v>41</v>
      </c>
      <c r="B108" s="24" t="s">
        <v>67</v>
      </c>
      <c r="C108" s="38" t="s">
        <v>61</v>
      </c>
      <c r="D108" s="39" t="s">
        <v>49</v>
      </c>
      <c r="E108" s="39" t="s">
        <v>31</v>
      </c>
      <c r="F108" s="39">
        <v>5</v>
      </c>
      <c r="G108" s="39" t="s">
        <v>25</v>
      </c>
      <c r="H108" s="39">
        <v>998</v>
      </c>
      <c r="I108" s="173">
        <v>73.599999999999994</v>
      </c>
      <c r="J108" s="1">
        <v>99990</v>
      </c>
      <c r="K108" s="22" t="s">
        <v>403</v>
      </c>
      <c r="L108" s="40" t="s">
        <v>317</v>
      </c>
      <c r="M108" s="146" t="str">
        <f t="shared" si="20"/>
        <v>Hyundai i20 Active 1.0 TGDI 100KS 5MT ISG / benzin / 73,6kW / 100KS / ručni / 5 stupnjeva prijenosa / 5-vrata</v>
      </c>
      <c r="N108" s="92" t="s">
        <v>171</v>
      </c>
      <c r="O108" s="131">
        <f t="shared" si="21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s="18" customFormat="1" x14ac:dyDescent="0.3">
      <c r="A109" s="19" t="s">
        <v>41</v>
      </c>
      <c r="B109" s="24" t="s">
        <v>67</v>
      </c>
      <c r="C109" s="38" t="s">
        <v>62</v>
      </c>
      <c r="D109" s="39" t="s">
        <v>49</v>
      </c>
      <c r="E109" s="39" t="s">
        <v>31</v>
      </c>
      <c r="F109" s="39">
        <v>5</v>
      </c>
      <c r="G109" s="39" t="s">
        <v>25</v>
      </c>
      <c r="H109" s="39">
        <v>998</v>
      </c>
      <c r="I109" s="173">
        <v>73.599999999999994</v>
      </c>
      <c r="J109" s="1">
        <v>108990</v>
      </c>
      <c r="K109" s="22" t="s">
        <v>403</v>
      </c>
      <c r="L109" s="40" t="s">
        <v>317</v>
      </c>
      <c r="M109" s="146" t="str">
        <f t="shared" si="20"/>
        <v>Hyundai i20 Active 1.0 TGDI 100KS 5MT ISG / benzin / 73,6kW / 100KS / ručni / 5 stupnjeva prijenosa / 5-vrata</v>
      </c>
      <c r="N109" s="92" t="s">
        <v>171</v>
      </c>
      <c r="O109" s="131">
        <f t="shared" si="21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8" customFormat="1" x14ac:dyDescent="0.3">
      <c r="A110" s="19" t="s">
        <v>41</v>
      </c>
      <c r="B110" s="24" t="s">
        <v>67</v>
      </c>
      <c r="C110" s="38" t="s">
        <v>62</v>
      </c>
      <c r="D110" s="39" t="s">
        <v>49</v>
      </c>
      <c r="E110" s="39" t="s">
        <v>29</v>
      </c>
      <c r="F110" s="39">
        <v>6</v>
      </c>
      <c r="G110" s="39" t="s">
        <v>25</v>
      </c>
      <c r="H110" s="39">
        <v>998</v>
      </c>
      <c r="I110" s="173">
        <v>88</v>
      </c>
      <c r="J110" s="1">
        <v>114990</v>
      </c>
      <c r="K110" s="22" t="s">
        <v>403</v>
      </c>
      <c r="L110" s="40" t="s">
        <v>318</v>
      </c>
      <c r="M110" s="146" t="str">
        <f t="shared" si="20"/>
        <v>Hyundai i20 Active 1.0 TGDI 120KS 6MT ISG / benzin / 88kW / 120KS / ručni / 6 stupnjeva prijenosa / 6-vrata</v>
      </c>
      <c r="N110" s="92" t="s">
        <v>172</v>
      </c>
      <c r="O110" s="131">
        <f t="shared" si="21"/>
        <v>120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s="18" customFormat="1" x14ac:dyDescent="0.3">
      <c r="A111" s="19" t="s">
        <v>41</v>
      </c>
      <c r="B111" s="24" t="s">
        <v>67</v>
      </c>
      <c r="C111" s="38" t="s">
        <v>45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173">
        <v>73.599999999999994</v>
      </c>
      <c r="J111" s="1">
        <v>114990</v>
      </c>
      <c r="K111" s="22" t="s">
        <v>403</v>
      </c>
      <c r="L111" s="40" t="s">
        <v>317</v>
      </c>
      <c r="M111" s="146" t="str">
        <f t="shared" si="20"/>
        <v>Hyundai i20 Active 1.0 TGDI 100KS 5MT ISG / benzin / 73,6kW / 100KS / ručni / 5 stupnjeva prijenosa / 5-vrata</v>
      </c>
      <c r="N111" s="92" t="s">
        <v>171</v>
      </c>
      <c r="O111" s="131">
        <f t="shared" si="21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s="18" customFormat="1" x14ac:dyDescent="0.3">
      <c r="A112" s="19" t="s">
        <v>41</v>
      </c>
      <c r="B112" s="24" t="s">
        <v>67</v>
      </c>
      <c r="C112" s="38" t="s">
        <v>45</v>
      </c>
      <c r="D112" s="39" t="s">
        <v>49</v>
      </c>
      <c r="E112" s="39" t="s">
        <v>29</v>
      </c>
      <c r="F112" s="39">
        <v>6</v>
      </c>
      <c r="G112" s="39" t="s">
        <v>25</v>
      </c>
      <c r="H112" s="39">
        <v>998</v>
      </c>
      <c r="I112" s="173">
        <v>88</v>
      </c>
      <c r="J112" s="1">
        <v>120990</v>
      </c>
      <c r="K112" s="22" t="s">
        <v>403</v>
      </c>
      <c r="L112" s="40" t="s">
        <v>318</v>
      </c>
      <c r="M112" s="146" t="str">
        <f t="shared" si="20"/>
        <v>Hyundai i20 Active 1.0 TGDI 120KS 6MT ISG / benzin / 88kW / 120KS / ručni / 6 stupnjeva prijenosa / 6-vrata</v>
      </c>
      <c r="N112" s="92" t="s">
        <v>172</v>
      </c>
      <c r="O112" s="131">
        <f t="shared" si="21"/>
        <v>120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s="158" customFormat="1" ht="15" thickBot="1" x14ac:dyDescent="0.35">
      <c r="A113" s="31" t="s">
        <v>41</v>
      </c>
      <c r="B113" s="32" t="s">
        <v>67</v>
      </c>
      <c r="C113" s="190" t="s">
        <v>45</v>
      </c>
      <c r="D113" s="191" t="s">
        <v>50</v>
      </c>
      <c r="E113" s="191" t="s">
        <v>87</v>
      </c>
      <c r="F113" s="191">
        <v>7</v>
      </c>
      <c r="G113" s="191" t="s">
        <v>25</v>
      </c>
      <c r="H113" s="191">
        <v>998</v>
      </c>
      <c r="I113" s="226">
        <v>88</v>
      </c>
      <c r="J113" s="3">
        <v>129990</v>
      </c>
      <c r="K113" s="35" t="s">
        <v>403</v>
      </c>
      <c r="L113" s="196" t="s">
        <v>319</v>
      </c>
      <c r="M113" s="148" t="str">
        <f t="shared" si="20"/>
        <v>Hyundai i20 Active 1.0 TGDI 120KS7DCT ISG / benzin / 88kW / 120KS / automatski / 7 stupnjeva automatski / 7-vrata</v>
      </c>
      <c r="N113" s="103" t="s">
        <v>320</v>
      </c>
      <c r="O113" s="227">
        <f t="shared" si="21"/>
        <v>120</v>
      </c>
      <c r="P113" s="134"/>
      <c r="Q113" s="135"/>
      <c r="R113" s="135"/>
      <c r="S113" s="136"/>
      <c r="T113" s="136"/>
      <c r="U113" s="136"/>
      <c r="V113" s="136"/>
      <c r="W113" s="136"/>
      <c r="X113" s="136"/>
      <c r="Y113" s="135"/>
      <c r="Z113" s="136"/>
      <c r="AA113" s="136"/>
      <c r="AB113" s="136"/>
      <c r="AC113" s="136"/>
      <c r="AD113" s="135" t="s">
        <v>27</v>
      </c>
      <c r="AE113" s="138"/>
      <c r="AF113" s="139"/>
      <c r="AG113" s="139"/>
      <c r="AH113" s="138"/>
      <c r="AI113" s="139"/>
      <c r="AJ113" s="139"/>
    </row>
    <row r="114" spans="1:36" x14ac:dyDescent="0.3">
      <c r="A114" s="12" t="s">
        <v>41</v>
      </c>
      <c r="B114" s="45" t="s">
        <v>69</v>
      </c>
      <c r="C114" s="45" t="s">
        <v>61</v>
      </c>
      <c r="D114" s="15" t="s">
        <v>49</v>
      </c>
      <c r="E114" s="15" t="s">
        <v>31</v>
      </c>
      <c r="F114" s="15">
        <v>5</v>
      </c>
      <c r="G114" s="15" t="s">
        <v>25</v>
      </c>
      <c r="H114" s="15">
        <v>1396</v>
      </c>
      <c r="I114" s="15">
        <v>66</v>
      </c>
      <c r="J114" s="2">
        <v>106686.27450743222</v>
      </c>
      <c r="K114" s="41">
        <v>42893</v>
      </c>
      <c r="L114" s="17">
        <v>130</v>
      </c>
      <c r="M114" s="75" t="str">
        <f t="shared" si="0"/>
        <v>Hyundai ix20 1.4 DOHC ISG / benzin / 66kW / 90KS / ručni / 5 stupnjeva prijenosa / 5-vrata</v>
      </c>
      <c r="N114" s="102" t="s">
        <v>70</v>
      </c>
      <c r="O114" s="96">
        <f t="shared" si="1"/>
        <v>90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3">
      <c r="A115" s="19" t="s">
        <v>41</v>
      </c>
      <c r="B115" s="24" t="s">
        <v>69</v>
      </c>
      <c r="C115" s="24" t="s">
        <v>61</v>
      </c>
      <c r="D115" s="21" t="s">
        <v>50</v>
      </c>
      <c r="E115" s="21" t="s">
        <v>51</v>
      </c>
      <c r="F115" s="21">
        <v>5</v>
      </c>
      <c r="G115" s="21" t="s">
        <v>25</v>
      </c>
      <c r="H115" s="21">
        <v>1591</v>
      </c>
      <c r="I115" s="21">
        <v>92</v>
      </c>
      <c r="J115" s="1">
        <v>120901.96077897584</v>
      </c>
      <c r="K115" s="43">
        <v>42893</v>
      </c>
      <c r="L115" s="23">
        <v>150</v>
      </c>
      <c r="M115" s="72" t="str">
        <f t="shared" si="0"/>
        <v>Hyundai ix20 1.6 DOHC 6 A/T / benzin / 92kW / 125KS / automatski / 4 stupnja prijenosa (4 A/T) / 5-vrata</v>
      </c>
      <c r="N115" s="92" t="s">
        <v>162</v>
      </c>
      <c r="O115" s="97">
        <f t="shared" si="1"/>
        <v>125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ht="15" thickBot="1" x14ac:dyDescent="0.35">
      <c r="A116" s="31" t="s">
        <v>41</v>
      </c>
      <c r="B116" s="32" t="s">
        <v>69</v>
      </c>
      <c r="C116" s="32" t="s">
        <v>61</v>
      </c>
      <c r="D116" s="34" t="s">
        <v>49</v>
      </c>
      <c r="E116" s="34" t="s">
        <v>31</v>
      </c>
      <c r="F116" s="34">
        <v>5</v>
      </c>
      <c r="G116" s="34" t="s">
        <v>26</v>
      </c>
      <c r="H116" s="34">
        <v>1396</v>
      </c>
      <c r="I116" s="34">
        <v>66</v>
      </c>
      <c r="J116" s="3">
        <v>120200.98038249879</v>
      </c>
      <c r="K116" s="42">
        <v>42893</v>
      </c>
      <c r="L116" s="36">
        <v>110</v>
      </c>
      <c r="M116" s="74" t="str">
        <f t="shared" si="0"/>
        <v>Hyundai ix20 1.4 CRDI ISG / dizel / 66kW / 90KS / ručni / 5 stupnjeva prijenosa / 5-vrata</v>
      </c>
      <c r="N116" s="103" t="s">
        <v>71</v>
      </c>
      <c r="O116" s="98">
        <f t="shared" si="1"/>
        <v>90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3">
      <c r="A117" s="12" t="s">
        <v>41</v>
      </c>
      <c r="B117" s="45" t="s">
        <v>72</v>
      </c>
      <c r="C117" s="45" t="s">
        <v>73</v>
      </c>
      <c r="D117" s="15" t="s">
        <v>49</v>
      </c>
      <c r="E117" s="15" t="s">
        <v>29</v>
      </c>
      <c r="F117" s="15">
        <v>5</v>
      </c>
      <c r="G117" s="15" t="s">
        <v>25</v>
      </c>
      <c r="H117" s="15">
        <v>1368</v>
      </c>
      <c r="I117" s="15">
        <v>73.599999999999994</v>
      </c>
      <c r="J117" s="4">
        <v>93448.598131789593</v>
      </c>
      <c r="K117" s="46">
        <v>42736</v>
      </c>
      <c r="L117" s="17">
        <v>129</v>
      </c>
      <c r="M117" s="75" t="str">
        <f t="shared" si="0"/>
        <v>Hyundai i30 1.4 KAPPA MPI ISG / benzin / 73,6kW / 100KS / ručni / 6 stupnjeva prijenosa / 5-vrata</v>
      </c>
      <c r="N117" s="102" t="s">
        <v>76</v>
      </c>
      <c r="O117" s="96">
        <f t="shared" si="1"/>
        <v>100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3">
      <c r="A118" s="19" t="s">
        <v>41</v>
      </c>
      <c r="B118" s="24" t="s">
        <v>72</v>
      </c>
      <c r="C118" s="24" t="s">
        <v>61</v>
      </c>
      <c r="D118" s="21" t="s">
        <v>49</v>
      </c>
      <c r="E118" s="21" t="s">
        <v>29</v>
      </c>
      <c r="F118" s="21">
        <v>5</v>
      </c>
      <c r="G118" s="21" t="s">
        <v>25</v>
      </c>
      <c r="H118" s="21">
        <v>1368</v>
      </c>
      <c r="I118" s="21">
        <v>73.599999999999994</v>
      </c>
      <c r="J118" s="1">
        <v>101842.59260136739</v>
      </c>
      <c r="K118" s="43">
        <v>42736</v>
      </c>
      <c r="L118" s="23">
        <v>129</v>
      </c>
      <c r="M118" s="72" t="str">
        <f t="shared" si="0"/>
        <v>Hyundai i30 1.4 KAPPA MPI ISG / benzin / 73,6kW / 100KS / ručni / 6 stupnjeva prijenosa / 5-vrata</v>
      </c>
      <c r="N118" s="92" t="s">
        <v>76</v>
      </c>
      <c r="O118" s="97">
        <f t="shared" si="1"/>
        <v>100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3">
      <c r="A119" s="19" t="s">
        <v>41</v>
      </c>
      <c r="B119" s="24" t="s">
        <v>72</v>
      </c>
      <c r="C119" s="24" t="s">
        <v>74</v>
      </c>
      <c r="D119" s="21" t="s">
        <v>49</v>
      </c>
      <c r="E119" s="21" t="s">
        <v>29</v>
      </c>
      <c r="F119" s="21">
        <v>5</v>
      </c>
      <c r="G119" s="21" t="s">
        <v>25</v>
      </c>
      <c r="H119" s="21">
        <v>1368</v>
      </c>
      <c r="I119" s="21">
        <v>73.599999999999994</v>
      </c>
      <c r="J119" s="1">
        <v>106472.22220021002</v>
      </c>
      <c r="K119" s="43">
        <v>42736</v>
      </c>
      <c r="L119" s="23">
        <v>129</v>
      </c>
      <c r="M119" s="72" t="str">
        <f t="shared" si="0"/>
        <v>Hyundai i30 1.4 KAPPA MPI ISG / benzin / 73,6kW / 100KS / ručni / 6 stupnjeva prijenosa / 5-vrata</v>
      </c>
      <c r="N119" s="92" t="s">
        <v>76</v>
      </c>
      <c r="O119" s="97">
        <f t="shared" si="1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3">
      <c r="A120" s="19" t="s">
        <v>41</v>
      </c>
      <c r="B120" s="24" t="s">
        <v>72</v>
      </c>
      <c r="C120" s="24" t="s">
        <v>75</v>
      </c>
      <c r="D120" s="21" t="s">
        <v>49</v>
      </c>
      <c r="E120" s="21" t="s">
        <v>29</v>
      </c>
      <c r="F120" s="21">
        <v>5</v>
      </c>
      <c r="G120" s="21" t="s">
        <v>25</v>
      </c>
      <c r="H120" s="21">
        <v>1368</v>
      </c>
      <c r="I120" s="21">
        <v>73.599999999999994</v>
      </c>
      <c r="J120" s="1">
        <v>93336.633724765561</v>
      </c>
      <c r="K120" s="43">
        <v>42736</v>
      </c>
      <c r="L120" s="23">
        <v>129</v>
      </c>
      <c r="M120" s="72" t="str">
        <f t="shared" si="0"/>
        <v>Hyundai i30 1.4 KAPPA MPI ISG / benzin / 73,6kW / 100KS / ručni / 6 stupnjeva prijenosa / 5-vrata</v>
      </c>
      <c r="N120" s="92" t="s">
        <v>76</v>
      </c>
      <c r="O120" s="97">
        <f t="shared" si="1"/>
        <v>100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3">
      <c r="A121" s="19" t="s">
        <v>41</v>
      </c>
      <c r="B121" s="24" t="s">
        <v>72</v>
      </c>
      <c r="C121" s="24" t="s">
        <v>61</v>
      </c>
      <c r="D121" s="21" t="s">
        <v>49</v>
      </c>
      <c r="E121" s="21" t="s">
        <v>29</v>
      </c>
      <c r="F121" s="21">
        <v>5</v>
      </c>
      <c r="G121" s="21" t="s">
        <v>26</v>
      </c>
      <c r="H121" s="21">
        <v>1396</v>
      </c>
      <c r="I121" s="21">
        <v>66</v>
      </c>
      <c r="J121" s="1">
        <v>115375.00000531026</v>
      </c>
      <c r="K121" s="43">
        <v>42736</v>
      </c>
      <c r="L121" s="23">
        <v>109</v>
      </c>
      <c r="M121" s="72" t="str">
        <f t="shared" si="0"/>
        <v>Hyundai i30 1.4 CRDI U2 / dizel / 66kW / 90KS / ručni / 6 stupnjeva prijenosa / 5-vrata</v>
      </c>
      <c r="N121" s="92" t="s">
        <v>78</v>
      </c>
      <c r="O121" s="97">
        <f t="shared" si="1"/>
        <v>90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3">
      <c r="A122" s="19" t="s">
        <v>41</v>
      </c>
      <c r="B122" s="24" t="s">
        <v>72</v>
      </c>
      <c r="C122" s="24" t="s">
        <v>74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1396</v>
      </c>
      <c r="I122" s="21">
        <v>66</v>
      </c>
      <c r="J122" s="1">
        <v>120182.69230726566</v>
      </c>
      <c r="K122" s="43">
        <v>42736</v>
      </c>
      <c r="L122" s="23">
        <v>109</v>
      </c>
      <c r="M122" s="72" t="str">
        <f t="shared" si="0"/>
        <v>Hyundai i30 1.4 CRDI U2 / dizel / 66kW / 90KS / ručni / 6 stupnjeva prijenosa / 5-vrata</v>
      </c>
      <c r="N122" s="92" t="s">
        <v>78</v>
      </c>
      <c r="O122" s="97">
        <f t="shared" si="1"/>
        <v>90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3">
      <c r="A123" s="19" t="s">
        <v>41</v>
      </c>
      <c r="B123" s="24" t="s">
        <v>72</v>
      </c>
      <c r="C123" s="24" t="s">
        <v>77</v>
      </c>
      <c r="D123" s="21" t="s">
        <v>49</v>
      </c>
      <c r="E123" s="21" t="s">
        <v>29</v>
      </c>
      <c r="F123" s="21">
        <v>5</v>
      </c>
      <c r="G123" s="21" t="s">
        <v>26</v>
      </c>
      <c r="H123" s="21">
        <v>1582</v>
      </c>
      <c r="I123" s="21">
        <v>81.400000000000006</v>
      </c>
      <c r="J123" s="1">
        <v>116511.46</v>
      </c>
      <c r="K123" s="43">
        <v>42736</v>
      </c>
      <c r="L123" s="23">
        <v>94</v>
      </c>
      <c r="M123" s="72" t="str">
        <f t="shared" si="0"/>
        <v>Hyundai i30 1.6 CRDI U2 / dizel / 81,4kW / 111KS / ručni / 6 stupnjeva prijenosa / 5-vrata</v>
      </c>
      <c r="N123" s="92" t="s">
        <v>79</v>
      </c>
      <c r="O123" s="97">
        <f t="shared" si="1"/>
        <v>111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ht="15" thickBot="1" x14ac:dyDescent="0.35">
      <c r="A124" s="31" t="s">
        <v>41</v>
      </c>
      <c r="B124" s="32" t="s">
        <v>72</v>
      </c>
      <c r="C124" s="32" t="s">
        <v>75</v>
      </c>
      <c r="D124" s="34" t="s">
        <v>49</v>
      </c>
      <c r="E124" s="34" t="s">
        <v>29</v>
      </c>
      <c r="F124" s="34">
        <v>5</v>
      </c>
      <c r="G124" s="34" t="s">
        <v>26</v>
      </c>
      <c r="H124" s="34">
        <v>1396</v>
      </c>
      <c r="I124" s="34">
        <v>66</v>
      </c>
      <c r="J124" s="3">
        <v>107627.45098091646</v>
      </c>
      <c r="K124" s="42">
        <v>42736</v>
      </c>
      <c r="L124" s="36">
        <v>109</v>
      </c>
      <c r="M124" s="74" t="str">
        <f t="shared" si="0"/>
        <v>Hyundai i30 1.4 CRDI U2 / dizel / 66kW / 90KS / ručni / 6 stupnjeva prijenosa / 5-vrata</v>
      </c>
      <c r="N124" s="103" t="s">
        <v>78</v>
      </c>
      <c r="O124" s="98">
        <f t="shared" si="1"/>
        <v>90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3">
      <c r="A125" s="12" t="s">
        <v>41</v>
      </c>
      <c r="B125" s="45" t="s">
        <v>136</v>
      </c>
      <c r="C125" s="45" t="s">
        <v>77</v>
      </c>
      <c r="D125" s="15" t="s">
        <v>49</v>
      </c>
      <c r="E125" s="15" t="s">
        <v>29</v>
      </c>
      <c r="F125" s="15">
        <v>5</v>
      </c>
      <c r="G125" s="15" t="s">
        <v>26</v>
      </c>
      <c r="H125" s="15">
        <v>1582</v>
      </c>
      <c r="I125" s="15">
        <v>81.400000000000006</v>
      </c>
      <c r="J125" s="4">
        <v>125990.31</v>
      </c>
      <c r="K125" s="46">
        <v>42736</v>
      </c>
      <c r="L125" s="17">
        <v>102</v>
      </c>
      <c r="M125" s="75" t="str">
        <f t="shared" si="0"/>
        <v>Hyundai i30 1.6 CRDI ISG / dizel / 81,4kW / 111KS / ručni / 6 stupnjeva prijenosa / 5-vrata</v>
      </c>
      <c r="N125" s="102" t="s">
        <v>80</v>
      </c>
      <c r="O125" s="96">
        <f t="shared" si="1"/>
        <v>111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ht="15" thickBot="1" x14ac:dyDescent="0.35">
      <c r="A126" s="31" t="s">
        <v>41</v>
      </c>
      <c r="B126" s="32" t="s">
        <v>136</v>
      </c>
      <c r="C126" s="32" t="s">
        <v>75</v>
      </c>
      <c r="D126" s="34" t="s">
        <v>49</v>
      </c>
      <c r="E126" s="34" t="s">
        <v>29</v>
      </c>
      <c r="F126" s="34">
        <v>5</v>
      </c>
      <c r="G126" s="34" t="s">
        <v>25</v>
      </c>
      <c r="H126" s="34">
        <v>1368</v>
      </c>
      <c r="I126" s="34">
        <v>73.599999999999994</v>
      </c>
      <c r="J126" s="3">
        <v>101842.59259258666</v>
      </c>
      <c r="K126" s="42">
        <v>42736</v>
      </c>
      <c r="L126" s="36">
        <v>129</v>
      </c>
      <c r="M126" s="74" t="str">
        <f t="shared" si="0"/>
        <v>Hyundai i30 1.4 KAPPA MPI ISG / benzin / 73,6kW / 100KS / ručni / 6 stupnjeva prijenosa / 5-vrata</v>
      </c>
      <c r="N126" s="103" t="s">
        <v>76</v>
      </c>
      <c r="O126" s="98">
        <f t="shared" si="1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3">
      <c r="A127" s="12" t="s">
        <v>41</v>
      </c>
      <c r="B127" s="45" t="s">
        <v>81</v>
      </c>
      <c r="C127" s="45" t="s">
        <v>61</v>
      </c>
      <c r="D127" s="15" t="s">
        <v>49</v>
      </c>
      <c r="E127" s="15" t="s">
        <v>29</v>
      </c>
      <c r="F127" s="15">
        <v>5</v>
      </c>
      <c r="G127" s="15" t="s">
        <v>25</v>
      </c>
      <c r="H127" s="15">
        <v>1368</v>
      </c>
      <c r="I127" s="15">
        <v>73.3</v>
      </c>
      <c r="J127" s="4">
        <v>105509.80391154742</v>
      </c>
      <c r="K127" s="46">
        <v>42832</v>
      </c>
      <c r="L127" s="17">
        <v>126</v>
      </c>
      <c r="M127" s="75" t="str">
        <f t="shared" si="0"/>
        <v>Hyundai novi i30 1.4i 100 6MT / benzin / 73,3kW / 100KS / ručni / 6 stupnjeva prijenosa / 5-vrata</v>
      </c>
      <c r="N127" s="102" t="s">
        <v>173</v>
      </c>
      <c r="O127" s="96">
        <f t="shared" si="1"/>
        <v>100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3">
      <c r="A128" s="19" t="s">
        <v>41</v>
      </c>
      <c r="B128" s="24" t="s">
        <v>81</v>
      </c>
      <c r="C128" s="24" t="s">
        <v>62</v>
      </c>
      <c r="D128" s="21" t="s">
        <v>49</v>
      </c>
      <c r="E128" s="21" t="s">
        <v>29</v>
      </c>
      <c r="F128" s="21">
        <v>5</v>
      </c>
      <c r="G128" s="21" t="s">
        <v>25</v>
      </c>
      <c r="H128" s="21">
        <v>1368</v>
      </c>
      <c r="I128" s="21">
        <v>73.3</v>
      </c>
      <c r="J128" s="1">
        <v>108647.05881955251</v>
      </c>
      <c r="K128" s="43">
        <v>42832</v>
      </c>
      <c r="L128" s="23">
        <v>130</v>
      </c>
      <c r="M128" s="72" t="str">
        <f t="shared" si="0"/>
        <v>Hyundai novi i30 1.4i  100 6MT / benzin / 73,3kW / 100KS / ručni / 6 stupnjeva prijenosa / 5-vrata</v>
      </c>
      <c r="N128" s="92" t="s">
        <v>174</v>
      </c>
      <c r="O128" s="97">
        <f t="shared" si="1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3">
      <c r="A129" s="19" t="s">
        <v>41</v>
      </c>
      <c r="B129" s="24" t="s">
        <v>81</v>
      </c>
      <c r="C129" s="24" t="s">
        <v>62</v>
      </c>
      <c r="D129" s="21" t="s">
        <v>49</v>
      </c>
      <c r="E129" s="21" t="s">
        <v>29</v>
      </c>
      <c r="F129" s="21">
        <v>5</v>
      </c>
      <c r="G129" s="21" t="s">
        <v>25</v>
      </c>
      <c r="H129" s="21">
        <v>998</v>
      </c>
      <c r="I129" s="21">
        <v>88.3</v>
      </c>
      <c r="J129" s="1">
        <v>118622.54900528092</v>
      </c>
      <c r="K129" s="43">
        <v>42832</v>
      </c>
      <c r="L129" s="23">
        <v>115</v>
      </c>
      <c r="M129" s="72" t="str">
        <f t="shared" si="0"/>
        <v>Hyundai novi i30 1.0 TGDI 120 6MT / benzin / 88,3kW / 120KS / ručni / 6 stupnjeva prijenosa / 5-vrata</v>
      </c>
      <c r="N129" s="92" t="s">
        <v>175</v>
      </c>
      <c r="O129" s="97">
        <f t="shared" si="1"/>
        <v>120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x14ac:dyDescent="0.3">
      <c r="A130" s="19" t="s">
        <v>41</v>
      </c>
      <c r="B130" s="24" t="s">
        <v>81</v>
      </c>
      <c r="C130" s="24" t="s">
        <v>82</v>
      </c>
      <c r="D130" s="21" t="s">
        <v>49</v>
      </c>
      <c r="E130" s="21" t="s">
        <v>29</v>
      </c>
      <c r="F130" s="21">
        <v>5</v>
      </c>
      <c r="G130" s="21" t="s">
        <v>25</v>
      </c>
      <c r="H130" s="21">
        <v>1368</v>
      </c>
      <c r="I130" s="21">
        <v>73.3</v>
      </c>
      <c r="J130" s="1">
        <v>113549.01960485429</v>
      </c>
      <c r="K130" s="43">
        <v>42832</v>
      </c>
      <c r="L130" s="23">
        <v>130</v>
      </c>
      <c r="M130" s="72" t="str">
        <f t="shared" si="0"/>
        <v>Hyundai novi i30 1.4i  100 6MT / benzin / 73,3kW / 100KS / ručni / 6 stupnjeva prijenosa / 5-vrata</v>
      </c>
      <c r="N130" s="92" t="s">
        <v>174</v>
      </c>
      <c r="O130" s="97">
        <f t="shared" si="1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x14ac:dyDescent="0.3">
      <c r="A131" s="19" t="s">
        <v>41</v>
      </c>
      <c r="B131" s="24" t="s">
        <v>81</v>
      </c>
      <c r="C131" s="24" t="s">
        <v>83</v>
      </c>
      <c r="D131" s="21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21">
        <v>73.3</v>
      </c>
      <c r="J131" s="1">
        <v>115509.80411442093</v>
      </c>
      <c r="K131" s="43">
        <v>42832</v>
      </c>
      <c r="L131" s="23">
        <v>130</v>
      </c>
      <c r="M131" s="72" t="str">
        <f t="shared" si="0"/>
        <v>Hyundai novi i30 1.4i  100 6MT / benzin / 73,3kW / 100KS / ručni / 6 stupnjeva prijenosa / 5-vrata</v>
      </c>
      <c r="N131" s="92" t="s">
        <v>174</v>
      </c>
      <c r="O131" s="97">
        <f t="shared" si="1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3">
      <c r="A132" s="19" t="s">
        <v>41</v>
      </c>
      <c r="B132" s="24" t="s">
        <v>81</v>
      </c>
      <c r="C132" s="24" t="s">
        <v>83</v>
      </c>
      <c r="D132" s="21" t="s">
        <v>49</v>
      </c>
      <c r="E132" s="21" t="s">
        <v>29</v>
      </c>
      <c r="F132" s="21">
        <v>5</v>
      </c>
      <c r="G132" s="21" t="s">
        <v>25</v>
      </c>
      <c r="H132" s="21">
        <v>998</v>
      </c>
      <c r="I132" s="21">
        <v>88.3</v>
      </c>
      <c r="J132" s="1">
        <v>125485.29411491257</v>
      </c>
      <c r="K132" s="43">
        <v>42832</v>
      </c>
      <c r="L132" s="23">
        <v>115</v>
      </c>
      <c r="M132" s="72" t="str">
        <f t="shared" si="0"/>
        <v>Hyundai novi i30 1.0 TGDI 120 6MT / benzin / 88,3kW / 120KS / ručni / 6 stupnjeva prijenosa / 5-vrata</v>
      </c>
      <c r="N132" s="92" t="s">
        <v>175</v>
      </c>
      <c r="O132" s="97">
        <f t="shared" si="1"/>
        <v>120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x14ac:dyDescent="0.3">
      <c r="A133" s="19" t="s">
        <v>41</v>
      </c>
      <c r="B133" s="24" t="s">
        <v>81</v>
      </c>
      <c r="C133" s="24" t="s">
        <v>45</v>
      </c>
      <c r="D133" s="21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138230.39215791589</v>
      </c>
      <c r="K133" s="43">
        <v>42832</v>
      </c>
      <c r="L133" s="23">
        <v>115</v>
      </c>
      <c r="M133" s="72" t="str">
        <f t="shared" si="0"/>
        <v>Hyundai novi i30 1.0 TGDI 120 6MT / benzin / 88,3kW / 120KS / ručni / 6 stupnjeva prijenosa / 5-vrata</v>
      </c>
      <c r="N133" s="92" t="s">
        <v>175</v>
      </c>
      <c r="O133" s="97">
        <f t="shared" si="1"/>
        <v>120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3">
      <c r="A134" s="19" t="s">
        <v>41</v>
      </c>
      <c r="B134" s="24" t="s">
        <v>81</v>
      </c>
      <c r="C134" s="24" t="s">
        <v>45</v>
      </c>
      <c r="D134" s="21" t="s">
        <v>86</v>
      </c>
      <c r="E134" s="21" t="s">
        <v>87</v>
      </c>
      <c r="F134" s="21">
        <v>5</v>
      </c>
      <c r="G134" s="21" t="s">
        <v>25</v>
      </c>
      <c r="H134" s="21">
        <v>1353</v>
      </c>
      <c r="I134" s="21">
        <v>103</v>
      </c>
      <c r="J134" s="1">
        <v>155836.53845182035</v>
      </c>
      <c r="K134" s="43">
        <v>42832</v>
      </c>
      <c r="L134" s="23">
        <v>125</v>
      </c>
      <c r="M134" s="72" t="str">
        <f t="shared" si="0"/>
        <v>Hyundai novi i30 1.4 TGDI 140 7DCT / benzin / 103kW / 140KS / 7DCT / 7 stupnjeva automatski / 5-vrata</v>
      </c>
      <c r="N134" s="92" t="s">
        <v>176</v>
      </c>
      <c r="O134" s="97">
        <f t="shared" si="1"/>
        <v>140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3">
      <c r="A135" s="19" t="s">
        <v>41</v>
      </c>
      <c r="B135" s="24" t="s">
        <v>81</v>
      </c>
      <c r="C135" s="24" t="s">
        <v>68</v>
      </c>
      <c r="D135" s="21" t="s">
        <v>49</v>
      </c>
      <c r="E135" s="21" t="s">
        <v>29</v>
      </c>
      <c r="F135" s="21">
        <v>5</v>
      </c>
      <c r="G135" s="21" t="s">
        <v>25</v>
      </c>
      <c r="H135" s="21">
        <v>998</v>
      </c>
      <c r="I135" s="21">
        <v>88.3</v>
      </c>
      <c r="J135" s="1">
        <v>148034.3137260901</v>
      </c>
      <c r="K135" s="43">
        <v>42832</v>
      </c>
      <c r="L135" s="23">
        <v>115</v>
      </c>
      <c r="M135" s="72" t="str">
        <f t="shared" si="0"/>
        <v>Hyundai novi i30 1.0 TGDI 120 6MT / benzin / 88,3kW / 120KS / ručni / 6 stupnjeva prijenosa / 5-vrata</v>
      </c>
      <c r="N135" s="92" t="s">
        <v>175</v>
      </c>
      <c r="O135" s="97">
        <f t="shared" si="1"/>
        <v>120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x14ac:dyDescent="0.3">
      <c r="A136" s="19" t="s">
        <v>41</v>
      </c>
      <c r="B136" s="24" t="s">
        <v>81</v>
      </c>
      <c r="C136" s="24" t="s">
        <v>68</v>
      </c>
      <c r="D136" s="21" t="s">
        <v>86</v>
      </c>
      <c r="E136" s="21" t="s">
        <v>87</v>
      </c>
      <c r="F136" s="21">
        <v>5</v>
      </c>
      <c r="G136" s="21" t="s">
        <v>25</v>
      </c>
      <c r="H136" s="21">
        <v>1353</v>
      </c>
      <c r="I136" s="21">
        <v>103</v>
      </c>
      <c r="J136" s="1">
        <v>171221.15381486609</v>
      </c>
      <c r="K136" s="43">
        <v>42832</v>
      </c>
      <c r="L136" s="23">
        <v>125</v>
      </c>
      <c r="M136" s="72" t="str">
        <f t="shared" si="0"/>
        <v>Hyundai novi i30 1.4 TGDI 140 7DCT / benzin / 103kW / 140KS / 7DCT / 7 stupnjeva automatski / 5-vrata</v>
      </c>
      <c r="N136" s="92" t="s">
        <v>176</v>
      </c>
      <c r="O136" s="97">
        <f t="shared" si="1"/>
        <v>140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x14ac:dyDescent="0.3">
      <c r="A137" s="19" t="s">
        <v>41</v>
      </c>
      <c r="B137" s="24" t="s">
        <v>81</v>
      </c>
      <c r="C137" s="24" t="s">
        <v>84</v>
      </c>
      <c r="D137" s="21" t="s">
        <v>49</v>
      </c>
      <c r="E137" s="21" t="s">
        <v>29</v>
      </c>
      <c r="F137" s="21">
        <v>5</v>
      </c>
      <c r="G137" s="21" t="s">
        <v>25</v>
      </c>
      <c r="H137" s="21">
        <v>998</v>
      </c>
      <c r="I137" s="21">
        <v>88.3</v>
      </c>
      <c r="J137" s="1">
        <v>155534.3100338224</v>
      </c>
      <c r="K137" s="43">
        <v>42832</v>
      </c>
      <c r="L137" s="23">
        <v>115</v>
      </c>
      <c r="M137" s="72" t="str">
        <f t="shared" si="0"/>
        <v>Hyundai novi i30 1.0 TGDI 120 6MT / benzin / 88,3kW / 120KS / ručni / 6 stupnjeva prijenosa / 5-vrata</v>
      </c>
      <c r="N137" s="92" t="s">
        <v>175</v>
      </c>
      <c r="O137" s="97">
        <f t="shared" si="1"/>
        <v>120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x14ac:dyDescent="0.3">
      <c r="A138" s="19" t="s">
        <v>41</v>
      </c>
      <c r="B138" s="24" t="s">
        <v>81</v>
      </c>
      <c r="C138" s="24" t="s">
        <v>84</v>
      </c>
      <c r="D138" s="21" t="s">
        <v>86</v>
      </c>
      <c r="E138" s="21" t="s">
        <v>87</v>
      </c>
      <c r="F138" s="21">
        <v>5</v>
      </c>
      <c r="G138" s="21" t="s">
        <v>25</v>
      </c>
      <c r="H138" s="21">
        <v>1353</v>
      </c>
      <c r="I138" s="21">
        <v>103</v>
      </c>
      <c r="J138" s="1">
        <v>178721.15053713878</v>
      </c>
      <c r="K138" s="43">
        <v>42832</v>
      </c>
      <c r="L138" s="23">
        <v>125</v>
      </c>
      <c r="M138" s="72" t="str">
        <f t="shared" si="0"/>
        <v>Hyundai novi i30 1.4 TGDI 140 7DCT / benzin / 103kW / 140KS / 7DCT / 7 stupnjeva automatski / 5-vrata</v>
      </c>
      <c r="N138" s="92" t="s">
        <v>176</v>
      </c>
      <c r="O138" s="97">
        <f t="shared" si="1"/>
        <v>140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x14ac:dyDescent="0.3">
      <c r="A139" s="19" t="s">
        <v>41</v>
      </c>
      <c r="B139" s="24" t="s">
        <v>81</v>
      </c>
      <c r="C139" s="24" t="s">
        <v>85</v>
      </c>
      <c r="D139" s="21" t="s">
        <v>49</v>
      </c>
      <c r="E139" s="21" t="s">
        <v>29</v>
      </c>
      <c r="F139" s="21">
        <v>5</v>
      </c>
      <c r="G139" s="21" t="s">
        <v>25</v>
      </c>
      <c r="H139" s="21">
        <v>998</v>
      </c>
      <c r="I139" s="21">
        <v>88.3</v>
      </c>
      <c r="J139" s="1">
        <v>149146.03999479668</v>
      </c>
      <c r="K139" s="43">
        <v>42832</v>
      </c>
      <c r="L139" s="23">
        <v>115</v>
      </c>
      <c r="M139" s="72" t="str">
        <f t="shared" si="0"/>
        <v>Hyundai novi i30 1.0 T-GDI 120 6MT / benzin / 88,3kW / 120KS / ručni / 6 stupnjeva prijenosa / 5-vrata</v>
      </c>
      <c r="N139" s="92" t="s">
        <v>177</v>
      </c>
      <c r="O139" s="97">
        <f t="shared" si="1"/>
        <v>120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3">
      <c r="A140" s="19" t="s">
        <v>41</v>
      </c>
      <c r="B140" s="24" t="s">
        <v>81</v>
      </c>
      <c r="C140" s="24" t="s">
        <v>61</v>
      </c>
      <c r="D140" s="21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124735.29411551045</v>
      </c>
      <c r="K140" s="43">
        <v>42832</v>
      </c>
      <c r="L140" s="23">
        <v>95</v>
      </c>
      <c r="M140" s="72" t="str">
        <f t="shared" si="0"/>
        <v>Hyundai novi i30 1.6 CRDi 95 6MT / dizel / 70kW / 95KS / ručni / 6 stupnjeva prijenosa / 5-vrata</v>
      </c>
      <c r="N140" s="92" t="s">
        <v>178</v>
      </c>
      <c r="O140" s="97">
        <f t="shared" si="1"/>
        <v>95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x14ac:dyDescent="0.3">
      <c r="A141" s="19" t="s">
        <v>41</v>
      </c>
      <c r="B141" s="24" t="s">
        <v>81</v>
      </c>
      <c r="C141" s="24" t="s">
        <v>62</v>
      </c>
      <c r="D141" s="21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129122.54901479455</v>
      </c>
      <c r="K141" s="43">
        <v>42832</v>
      </c>
      <c r="L141" s="23">
        <v>98</v>
      </c>
      <c r="M141" s="72" t="str">
        <f t="shared" si="0"/>
        <v>Hyundai novi i30 1.6 CRDi 95 6MT / dizel / 70kW / 95KS / ručni / 6 stupnjeva prijenosa / 5-vrata</v>
      </c>
      <c r="N141" s="92" t="s">
        <v>178</v>
      </c>
      <c r="O141" s="97">
        <f t="shared" si="1"/>
        <v>95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3">
      <c r="A142" s="19" t="s">
        <v>41</v>
      </c>
      <c r="B142" s="24" t="s">
        <v>81</v>
      </c>
      <c r="C142" s="24" t="s">
        <v>82</v>
      </c>
      <c r="D142" s="21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70</v>
      </c>
      <c r="J142" s="1">
        <v>134024.50980018452</v>
      </c>
      <c r="K142" s="43">
        <v>42832</v>
      </c>
      <c r="L142" s="23">
        <v>98</v>
      </c>
      <c r="M142" s="72" t="str">
        <f t="shared" si="0"/>
        <v>Hyundai novi i30 1.6 CRDi 95 6MT / dizel / 70kW / 95KS / ručni / 6 stupnjeva prijenosa / 5-vrata</v>
      </c>
      <c r="N142" s="92" t="s">
        <v>178</v>
      </c>
      <c r="O142" s="97">
        <f t="shared" si="1"/>
        <v>95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x14ac:dyDescent="0.3">
      <c r="A143" s="19" t="s">
        <v>41</v>
      </c>
      <c r="B143" s="24" t="s">
        <v>81</v>
      </c>
      <c r="C143" s="24" t="s">
        <v>83</v>
      </c>
      <c r="D143" s="21" t="s">
        <v>49</v>
      </c>
      <c r="E143" s="21" t="s">
        <v>29</v>
      </c>
      <c r="F143" s="21">
        <v>5</v>
      </c>
      <c r="G143" s="21" t="s">
        <v>26</v>
      </c>
      <c r="H143" s="21">
        <v>1582</v>
      </c>
      <c r="I143" s="21">
        <v>70</v>
      </c>
      <c r="J143" s="1">
        <v>135985.2941096891</v>
      </c>
      <c r="K143" s="43">
        <v>42832</v>
      </c>
      <c r="L143" s="23">
        <v>98</v>
      </c>
      <c r="M143" s="72" t="str">
        <f t="shared" si="0"/>
        <v>Hyundai novi i30 1.6 CRDi 95 6MT / dizel / 70kW / 95KS / ručni / 6 stupnjeva prijenosa / 5-vrata</v>
      </c>
      <c r="N143" s="92" t="s">
        <v>178</v>
      </c>
      <c r="O143" s="97">
        <f t="shared" si="1"/>
        <v>95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3">
      <c r="A144" s="19" t="s">
        <v>41</v>
      </c>
      <c r="B144" s="24" t="s">
        <v>81</v>
      </c>
      <c r="C144" s="24" t="s">
        <v>45</v>
      </c>
      <c r="D144" s="21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152432.69230762872</v>
      </c>
      <c r="K144" s="43">
        <v>42832</v>
      </c>
      <c r="L144" s="23">
        <v>99</v>
      </c>
      <c r="M144" s="72" t="str">
        <f t="shared" si="0"/>
        <v>Hyundai novi i30 1.6 CRDi 110 6MT / dizel / 81kW / 110KS / ručni / 6 stupnjeva prijenosa / 5-vrata</v>
      </c>
      <c r="N144" s="92" t="s">
        <v>179</v>
      </c>
      <c r="O144" s="97">
        <f t="shared" si="1"/>
        <v>110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3">
      <c r="A145" s="19" t="s">
        <v>41</v>
      </c>
      <c r="B145" s="24" t="s">
        <v>81</v>
      </c>
      <c r="C145" s="24" t="s">
        <v>45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167096.15384629666</v>
      </c>
      <c r="K145" s="43">
        <v>42832</v>
      </c>
      <c r="L145" s="23">
        <v>109</v>
      </c>
      <c r="M145" s="72" t="str">
        <f t="shared" si="0"/>
        <v>Hyundai novi i30 1.6 CRDi 136 7DCT / dizel / 100kW / 136KS / 7DCT / 7 stupnjeva automatski / 5-vrata</v>
      </c>
      <c r="N145" s="92" t="s">
        <v>180</v>
      </c>
      <c r="O145" s="97">
        <f t="shared" si="1"/>
        <v>136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3">
      <c r="A146" s="19" t="s">
        <v>41</v>
      </c>
      <c r="B146" s="24" t="s">
        <v>81</v>
      </c>
      <c r="C146" s="24" t="s">
        <v>68</v>
      </c>
      <c r="D146" s="21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81</v>
      </c>
      <c r="J146" s="1">
        <v>162048.07692348401</v>
      </c>
      <c r="K146" s="43">
        <v>42832</v>
      </c>
      <c r="L146" s="23">
        <v>99</v>
      </c>
      <c r="M146" s="72" t="str">
        <f t="shared" si="0"/>
        <v>Hyundai novi i30 1.6 CRDi 110 6MT / dizel / 81kW / 110KS / ručni / 6 stupnjeva prijenosa / 5-vrata</v>
      </c>
      <c r="N146" s="92" t="s">
        <v>179</v>
      </c>
      <c r="O146" s="97">
        <f t="shared" si="1"/>
        <v>110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3">
      <c r="A147" s="19" t="s">
        <v>41</v>
      </c>
      <c r="B147" s="24" t="s">
        <v>81</v>
      </c>
      <c r="C147" s="24" t="s">
        <v>68</v>
      </c>
      <c r="D147" s="21" t="s">
        <v>86</v>
      </c>
      <c r="E147" s="21" t="s">
        <v>87</v>
      </c>
      <c r="F147" s="21">
        <v>5</v>
      </c>
      <c r="G147" s="21" t="s">
        <v>26</v>
      </c>
      <c r="H147" s="21">
        <v>1582</v>
      </c>
      <c r="I147" s="21">
        <v>100</v>
      </c>
      <c r="J147" s="1">
        <v>182480.76864676495</v>
      </c>
      <c r="K147" s="43">
        <v>42832</v>
      </c>
      <c r="L147" s="23">
        <v>109</v>
      </c>
      <c r="M147" s="72" t="str">
        <f t="shared" si="0"/>
        <v>Hyundai novi i30 1.6 CRDi 136 7DCT / dizel / 100kW / 136KS / 7DCT / 7 stupnjeva automatski / 5-vrata</v>
      </c>
      <c r="N147" s="92" t="s">
        <v>180</v>
      </c>
      <c r="O147" s="97">
        <f t="shared" si="1"/>
        <v>136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3">
      <c r="A148" s="19" t="s">
        <v>41</v>
      </c>
      <c r="B148" s="24" t="s">
        <v>81</v>
      </c>
      <c r="C148" s="24" t="s">
        <v>84</v>
      </c>
      <c r="D148" s="21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81</v>
      </c>
      <c r="J148" s="1">
        <v>169548.08001165319</v>
      </c>
      <c r="K148" s="43">
        <v>42832</v>
      </c>
      <c r="L148" s="23">
        <v>99</v>
      </c>
      <c r="M148" s="72" t="str">
        <f t="shared" si="0"/>
        <v>Hyundai novi i30 1.6 CRDi 110 6MT / dizel / 81kW / 110KS / ručni / 6 stupnjeva prijenosa / 5-vrata</v>
      </c>
      <c r="N148" s="92" t="s">
        <v>179</v>
      </c>
      <c r="O148" s="97">
        <f t="shared" si="1"/>
        <v>110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3">
      <c r="A149" s="19" t="s">
        <v>41</v>
      </c>
      <c r="B149" s="24" t="s">
        <v>81</v>
      </c>
      <c r="C149" s="24" t="s">
        <v>84</v>
      </c>
      <c r="D149" s="21" t="s">
        <v>86</v>
      </c>
      <c r="E149" s="21" t="s">
        <v>87</v>
      </c>
      <c r="F149" s="21">
        <v>5</v>
      </c>
      <c r="G149" s="21" t="s">
        <v>26</v>
      </c>
      <c r="H149" s="21">
        <v>1582</v>
      </c>
      <c r="I149" s="21">
        <v>100</v>
      </c>
      <c r="J149" s="1">
        <v>189980.769917422</v>
      </c>
      <c r="K149" s="43">
        <v>42832</v>
      </c>
      <c r="L149" s="23">
        <v>109</v>
      </c>
      <c r="M149" s="72" t="str">
        <f t="shared" si="0"/>
        <v>Hyundai novi i30 1.6 CRDi 136 7DCT / dizel / 100kW / 136KS / 7DCT / 7 stupnjeva automatski / 5-vrata</v>
      </c>
      <c r="N149" s="92" t="s">
        <v>180</v>
      </c>
      <c r="O149" s="97">
        <f t="shared" si="1"/>
        <v>136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3">
      <c r="A150" s="19" t="s">
        <v>41</v>
      </c>
      <c r="B150" s="24" t="s">
        <v>81</v>
      </c>
      <c r="C150" s="24" t="s">
        <v>135</v>
      </c>
      <c r="D150" s="21" t="s">
        <v>86</v>
      </c>
      <c r="E150" s="21" t="s">
        <v>87</v>
      </c>
      <c r="F150" s="21">
        <v>5</v>
      </c>
      <c r="G150" s="21" t="s">
        <v>25</v>
      </c>
      <c r="H150" s="21">
        <v>1353</v>
      </c>
      <c r="I150" s="21">
        <v>103</v>
      </c>
      <c r="J150" s="1">
        <v>136466.94</v>
      </c>
      <c r="K150" s="43">
        <v>42887</v>
      </c>
      <c r="L150" s="23">
        <v>103</v>
      </c>
      <c r="M150" s="72" t="str">
        <f t="shared" si="0"/>
        <v>Hyundai novi i30 1.4 TGDI 140 7DCT / benzin / 103kW / 140KS / 7DCT / 7 stupnjeva automatski / 5-vrata</v>
      </c>
      <c r="N150" s="92" t="s">
        <v>176</v>
      </c>
      <c r="O150" s="97">
        <f t="shared" si="1"/>
        <v>140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3">
      <c r="A151" s="19" t="s">
        <v>41</v>
      </c>
      <c r="B151" s="24" t="s">
        <v>81</v>
      </c>
      <c r="C151" s="24" t="s">
        <v>134</v>
      </c>
      <c r="D151" s="21" t="s">
        <v>86</v>
      </c>
      <c r="E151" s="21" t="s">
        <v>87</v>
      </c>
      <c r="F151" s="21">
        <v>5</v>
      </c>
      <c r="G151" s="21" t="s">
        <v>26</v>
      </c>
      <c r="H151" s="21">
        <v>1582</v>
      </c>
      <c r="I151" s="21">
        <v>100</v>
      </c>
      <c r="J151" s="1">
        <v>179596.15444962244</v>
      </c>
      <c r="K151" s="43">
        <v>42887</v>
      </c>
      <c r="L151" s="23">
        <v>109</v>
      </c>
      <c r="M151" s="72" t="str">
        <f t="shared" ref="M151:M590" si="22">N151&amp;" / "&amp;G151&amp;" / "&amp;I151&amp;"kW"&amp;" / "&amp;O151&amp;"KS"&amp;" / "&amp;D151&amp;" / "&amp;E151&amp;" / "&amp;F151&amp;"-vrata"</f>
        <v>Hyundai novi i30 1.6 CRDi 136 7DCT / dizel / 100kW / 136KS / 7DCT / 7 stupnjeva automatski / 5-vrata</v>
      </c>
      <c r="N151" s="92" t="s">
        <v>180</v>
      </c>
      <c r="O151" s="97">
        <f t="shared" ref="O151:O590" si="23">ROUND(I151*1.36,0)</f>
        <v>136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3">
      <c r="A152" s="19" t="s">
        <v>41</v>
      </c>
      <c r="B152" s="24" t="s">
        <v>81</v>
      </c>
      <c r="C152" s="24" t="s">
        <v>88</v>
      </c>
      <c r="D152" s="21" t="s">
        <v>49</v>
      </c>
      <c r="E152" s="21" t="s">
        <v>29</v>
      </c>
      <c r="F152" s="21">
        <v>5</v>
      </c>
      <c r="G152" s="21" t="s">
        <v>26</v>
      </c>
      <c r="H152" s="21">
        <v>1582</v>
      </c>
      <c r="I152" s="21">
        <v>100</v>
      </c>
      <c r="J152" s="1">
        <v>155774.03846065103</v>
      </c>
      <c r="K152" s="43">
        <v>42832</v>
      </c>
      <c r="L152" s="23">
        <v>102</v>
      </c>
      <c r="M152" s="72" t="str">
        <f t="shared" si="22"/>
        <v>Hyundai novi i30 1.6 CRDi 110 6MT / dizel / 100kW / 136KS / ručni / 6 stupnjeva prijenosa / 5-vrata</v>
      </c>
      <c r="N152" s="92" t="s">
        <v>179</v>
      </c>
      <c r="O152" s="97">
        <f t="shared" si="23"/>
        <v>136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3">
      <c r="A153" s="19" t="s">
        <v>41</v>
      </c>
      <c r="B153" s="24" t="s">
        <v>81</v>
      </c>
      <c r="C153" s="24" t="s">
        <v>73</v>
      </c>
      <c r="D153" s="21" t="s">
        <v>49</v>
      </c>
      <c r="E153" s="21" t="s">
        <v>29</v>
      </c>
      <c r="F153" s="21">
        <v>5</v>
      </c>
      <c r="G153" s="21" t="s">
        <v>26</v>
      </c>
      <c r="H153" s="21">
        <v>1582</v>
      </c>
      <c r="I153" s="21">
        <v>70</v>
      </c>
      <c r="J153" s="1">
        <v>114931.37262670549</v>
      </c>
      <c r="K153" s="43">
        <v>42947</v>
      </c>
      <c r="L153" s="23">
        <v>95</v>
      </c>
      <c r="M153" s="72" t="str">
        <f t="shared" si="22"/>
        <v>Hyundai novi i30 1.6 CRDi 95 6MT Classic / dizel / 70kW / 95KS / ručni / 6 stupnjeva prijenosa / 5-vrata</v>
      </c>
      <c r="N153" s="92" t="s">
        <v>181</v>
      </c>
      <c r="O153" s="97">
        <f t="shared" si="23"/>
        <v>95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3">
      <c r="A154" s="109" t="s">
        <v>41</v>
      </c>
      <c r="B154" s="110" t="s">
        <v>81</v>
      </c>
      <c r="C154" s="110" t="s">
        <v>73</v>
      </c>
      <c r="D154" s="111" t="s">
        <v>49</v>
      </c>
      <c r="E154" s="111" t="s">
        <v>29</v>
      </c>
      <c r="F154" s="111">
        <v>5</v>
      </c>
      <c r="G154" s="111" t="s">
        <v>25</v>
      </c>
      <c r="H154" s="111">
        <v>1368</v>
      </c>
      <c r="I154" s="111">
        <v>73.3</v>
      </c>
      <c r="J154" s="112">
        <v>96653.465346560246</v>
      </c>
      <c r="K154" s="113">
        <v>42947</v>
      </c>
      <c r="L154" s="114">
        <v>126</v>
      </c>
      <c r="M154" s="115" t="str">
        <f t="shared" ref="M154" si="24">N154&amp;" / "&amp;G154&amp;" / "&amp;I154&amp;"kW"&amp;" / "&amp;O154&amp;"KS"&amp;" / "&amp;D154&amp;" / "&amp;E154&amp;" / "&amp;F154&amp;"-vrata"</f>
        <v>Hyundai novi i30 1.4i 100 6MT / benzin / 73,3kW / 100KS / ručni / 6 stupnjeva prijenosa / 5-vrata</v>
      </c>
      <c r="N154" s="116" t="s">
        <v>173</v>
      </c>
      <c r="O154" s="117">
        <f t="shared" ref="O154" si="25">ROUND(I154*1.36,0)</f>
        <v>100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3">
      <c r="A155" s="19" t="s">
        <v>41</v>
      </c>
      <c r="B155" s="24" t="s">
        <v>81</v>
      </c>
      <c r="C155" s="24" t="s">
        <v>190</v>
      </c>
      <c r="D155" s="21" t="s">
        <v>49</v>
      </c>
      <c r="E155" s="21" t="s">
        <v>29</v>
      </c>
      <c r="F155" s="21">
        <v>5</v>
      </c>
      <c r="G155" s="21" t="s">
        <v>25</v>
      </c>
      <c r="H155" s="21">
        <v>1368</v>
      </c>
      <c r="I155" s="21">
        <v>73.3</v>
      </c>
      <c r="J155" s="1">
        <v>106490.19607676714</v>
      </c>
      <c r="K155" s="43">
        <v>42998</v>
      </c>
      <c r="L155" s="23">
        <v>126</v>
      </c>
      <c r="M155" s="72" t="str">
        <f t="shared" si="22"/>
        <v>Hyundai novi i30 1.4i 100 6MT / benzin / 73,3kW / 100KS / ručni / 6 stupnjeva prijenosa / 5-vrata</v>
      </c>
      <c r="N155" s="92" t="s">
        <v>173</v>
      </c>
      <c r="O155" s="97">
        <f t="shared" si="23"/>
        <v>100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3">
      <c r="A156" s="37" t="s">
        <v>41</v>
      </c>
      <c r="B156" s="121" t="s">
        <v>81</v>
      </c>
      <c r="C156" s="121" t="s">
        <v>73</v>
      </c>
      <c r="D156" s="122" t="s">
        <v>49</v>
      </c>
      <c r="E156" s="21" t="s">
        <v>29</v>
      </c>
      <c r="F156" s="39">
        <v>5</v>
      </c>
      <c r="G156" s="21" t="s">
        <v>25</v>
      </c>
      <c r="H156" s="39">
        <v>1368</v>
      </c>
      <c r="I156" s="39">
        <v>73.3</v>
      </c>
      <c r="J156" s="2">
        <v>97619.999999339692</v>
      </c>
      <c r="K156" s="118">
        <v>43112</v>
      </c>
      <c r="L156" s="40">
        <v>126</v>
      </c>
      <c r="M156" s="123" t="str">
        <f t="shared" si="22"/>
        <v>Hyundai novi i30 1.4i 100 6MT / benzin / 73,3kW / 100KS / ručni / 6 stupnjeva prijenosa / 5-vrata</v>
      </c>
      <c r="N156" s="105" t="s">
        <v>173</v>
      </c>
      <c r="O156" s="97">
        <f t="shared" si="23"/>
        <v>100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3">
      <c r="A157" s="19" t="s">
        <v>41</v>
      </c>
      <c r="B157" s="119" t="s">
        <v>81</v>
      </c>
      <c r="C157" s="119" t="s">
        <v>61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1368</v>
      </c>
      <c r="I157" s="39">
        <v>73.3</v>
      </c>
      <c r="J157" s="1">
        <v>105620.0000006622</v>
      </c>
      <c r="K157" s="22">
        <v>43112</v>
      </c>
      <c r="L157" s="23">
        <v>126</v>
      </c>
      <c r="M157" s="120" t="str">
        <f t="shared" si="22"/>
        <v>Hyundai novi i30 1.4i 100 6MT / benzin / 73,3kW / 100KS / ručni / 6 stupnjeva prijenosa / 5-vrata</v>
      </c>
      <c r="N157" s="92" t="s">
        <v>173</v>
      </c>
      <c r="O157" s="97">
        <f t="shared" si="23"/>
        <v>100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3">
      <c r="A158" s="19" t="s">
        <v>41</v>
      </c>
      <c r="B158" s="119" t="s">
        <v>81</v>
      </c>
      <c r="C158" s="119" t="s">
        <v>62</v>
      </c>
      <c r="D158" s="20" t="s">
        <v>49</v>
      </c>
      <c r="E158" s="21" t="s">
        <v>29</v>
      </c>
      <c r="F158" s="21">
        <v>5</v>
      </c>
      <c r="G158" s="21" t="s">
        <v>25</v>
      </c>
      <c r="H158" s="21">
        <v>1368</v>
      </c>
      <c r="I158" s="39">
        <v>73.3</v>
      </c>
      <c r="J158" s="1">
        <v>108820.0001131607</v>
      </c>
      <c r="K158" s="22">
        <v>43112</v>
      </c>
      <c r="L158" s="23">
        <v>130</v>
      </c>
      <c r="M158" s="120" t="str">
        <f t="shared" si="22"/>
        <v>Hyundai novi i30 1.4i 100 6MT / benzin / 73,3kW / 100KS / ručni / 6 stupnjeva prijenosa / 5-vrata</v>
      </c>
      <c r="N158" s="92" t="s">
        <v>173</v>
      </c>
      <c r="O158" s="97">
        <f t="shared" si="23"/>
        <v>100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3">
      <c r="A159" s="19" t="s">
        <v>41</v>
      </c>
      <c r="B159" s="119" t="s">
        <v>81</v>
      </c>
      <c r="C159" s="119" t="s">
        <v>62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998</v>
      </c>
      <c r="I159" s="21">
        <v>88.3</v>
      </c>
      <c r="J159" s="1">
        <v>118995.00067081317</v>
      </c>
      <c r="K159" s="22">
        <v>43112</v>
      </c>
      <c r="L159" s="23">
        <v>115</v>
      </c>
      <c r="M159" s="120" t="str">
        <f t="shared" si="22"/>
        <v>Hyundai novi i30 1.0 TGDI 120 6MT / benzin / 88,3kW / 120KS / ručni / 6 stupnjeva prijenosa / 5-vrata</v>
      </c>
      <c r="N159" s="92" t="s">
        <v>175</v>
      </c>
      <c r="O159" s="97">
        <f t="shared" si="23"/>
        <v>120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8" customFormat="1" x14ac:dyDescent="0.3">
      <c r="A160" s="19" t="s">
        <v>41</v>
      </c>
      <c r="B160" s="119" t="s">
        <v>81</v>
      </c>
      <c r="C160" s="119" t="s">
        <v>83</v>
      </c>
      <c r="D160" s="20" t="s">
        <v>49</v>
      </c>
      <c r="E160" s="21" t="s">
        <v>29</v>
      </c>
      <c r="F160" s="21">
        <v>5</v>
      </c>
      <c r="G160" s="21" t="s">
        <v>25</v>
      </c>
      <c r="H160" s="21">
        <v>1368</v>
      </c>
      <c r="I160" s="39">
        <v>73.3</v>
      </c>
      <c r="J160" s="1">
        <v>115820.00072285655</v>
      </c>
      <c r="K160" s="22">
        <v>43112</v>
      </c>
      <c r="L160" s="23">
        <v>130</v>
      </c>
      <c r="M160" s="120" t="str">
        <f t="shared" si="22"/>
        <v>Hyundai novi i30 1.4i  100 6MT / benzin / 73,3kW / 100KS / ručni / 6 stupnjeva prijenosa / 5-vrata</v>
      </c>
      <c r="N160" s="92" t="s">
        <v>174</v>
      </c>
      <c r="O160" s="97">
        <f t="shared" si="23"/>
        <v>100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8" customFormat="1" x14ac:dyDescent="0.3">
      <c r="A161" s="19" t="s">
        <v>41</v>
      </c>
      <c r="B161" s="119" t="s">
        <v>81</v>
      </c>
      <c r="C161" s="119" t="s">
        <v>83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998</v>
      </c>
      <c r="I161" s="21">
        <v>88.3</v>
      </c>
      <c r="J161" s="1">
        <v>125994.9999972207</v>
      </c>
      <c r="K161" s="22">
        <v>43112</v>
      </c>
      <c r="L161" s="23">
        <v>115</v>
      </c>
      <c r="M161" s="120" t="str">
        <f t="shared" si="22"/>
        <v>Hyundai novi i30 1.0 TGDI 120 6MT / benzin / 88,3kW / 120KS / ručni / 6 stupnjeva prijenosa / 5-vrata</v>
      </c>
      <c r="N161" s="92" t="s">
        <v>175</v>
      </c>
      <c r="O161" s="97">
        <f t="shared" si="23"/>
        <v>120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3">
      <c r="A162" s="19" t="s">
        <v>41</v>
      </c>
      <c r="B162" s="119" t="s">
        <v>81</v>
      </c>
      <c r="C162" s="119" t="s">
        <v>45</v>
      </c>
      <c r="D162" s="20" t="s">
        <v>49</v>
      </c>
      <c r="E162" s="21" t="s">
        <v>29</v>
      </c>
      <c r="F162" s="21">
        <v>5</v>
      </c>
      <c r="G162" s="21" t="s">
        <v>25</v>
      </c>
      <c r="H162" s="21">
        <v>998</v>
      </c>
      <c r="I162" s="21">
        <v>88.3</v>
      </c>
      <c r="J162" s="1">
        <v>137995.00000113598</v>
      </c>
      <c r="K162" s="22">
        <v>43112</v>
      </c>
      <c r="L162" s="23">
        <v>115</v>
      </c>
      <c r="M162" s="120" t="str">
        <f t="shared" si="22"/>
        <v>Hyundai novi i30 1.0 TGDI 120 6MT / benzin / 88,3kW / 120KS / ručni / 6 stupnjeva prijenosa / 5-vrata</v>
      </c>
      <c r="N162" s="92" t="s">
        <v>175</v>
      </c>
      <c r="O162" s="97">
        <f t="shared" si="23"/>
        <v>120</v>
      </c>
      <c r="P162" s="25"/>
      <c r="Q162" s="26"/>
      <c r="R162" s="26"/>
      <c r="S162" s="27"/>
      <c r="T162" s="27"/>
      <c r="U162" s="27"/>
      <c r="V162" s="27"/>
      <c r="W162" s="27"/>
      <c r="X162" s="26"/>
      <c r="Y162" s="26"/>
      <c r="Z162" s="27"/>
      <c r="AA162" s="27"/>
      <c r="AB162" s="27"/>
      <c r="AC162" s="79"/>
      <c r="AD162" s="26" t="s">
        <v>27</v>
      </c>
      <c r="AE162" s="29"/>
      <c r="AF162" s="30"/>
      <c r="AG162" s="30"/>
      <c r="AH162" s="29"/>
      <c r="AI162" s="30"/>
      <c r="AJ162" s="80"/>
    </row>
    <row r="163" spans="1:36" s="18" customFormat="1" x14ac:dyDescent="0.3">
      <c r="A163" s="19" t="s">
        <v>41</v>
      </c>
      <c r="B163" s="119" t="s">
        <v>81</v>
      </c>
      <c r="C163" s="119" t="s">
        <v>45</v>
      </c>
      <c r="D163" s="21" t="s">
        <v>86</v>
      </c>
      <c r="E163" s="21" t="s">
        <v>87</v>
      </c>
      <c r="F163" s="21">
        <v>5</v>
      </c>
      <c r="G163" s="21" t="s">
        <v>25</v>
      </c>
      <c r="H163" s="21">
        <v>1353</v>
      </c>
      <c r="I163" s="21">
        <v>103</v>
      </c>
      <c r="J163" s="1">
        <v>156733.33380974692</v>
      </c>
      <c r="K163" s="22">
        <v>43112</v>
      </c>
      <c r="L163" s="23">
        <v>125</v>
      </c>
      <c r="M163" s="120" t="str">
        <f t="shared" si="22"/>
        <v>Hyundai novi i30 1.4 TGDI 140 7DCT / benzin / 103kW / 140KS / 7DCT / 7 stupnjeva automatski / 5-vrata</v>
      </c>
      <c r="N163" s="92" t="s">
        <v>176</v>
      </c>
      <c r="O163" s="97">
        <f t="shared" si="23"/>
        <v>140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3">
      <c r="A164" s="19" t="s">
        <v>41</v>
      </c>
      <c r="B164" s="119" t="s">
        <v>81</v>
      </c>
      <c r="C164" s="119" t="s">
        <v>68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998</v>
      </c>
      <c r="I164" s="21">
        <v>88.3</v>
      </c>
      <c r="J164" s="1">
        <v>147995.00000019959</v>
      </c>
      <c r="K164" s="22">
        <v>43112</v>
      </c>
      <c r="L164" s="23">
        <v>115</v>
      </c>
      <c r="M164" s="120" t="str">
        <f t="shared" si="22"/>
        <v>Hyundai novi i30 1.0 TGDI 120 6MT / benzin / 88,3kW / 120KS / ručni / 6 stupnjeva prijenosa / 5-vrata</v>
      </c>
      <c r="N164" s="92" t="s">
        <v>175</v>
      </c>
      <c r="O164" s="97">
        <f t="shared" si="23"/>
        <v>120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3">
      <c r="A165" s="19" t="s">
        <v>41</v>
      </c>
      <c r="B165" s="119" t="s">
        <v>81</v>
      </c>
      <c r="C165" s="119" t="s">
        <v>68</v>
      </c>
      <c r="D165" s="21" t="s">
        <v>86</v>
      </c>
      <c r="E165" s="21" t="s">
        <v>87</v>
      </c>
      <c r="F165" s="21">
        <v>5</v>
      </c>
      <c r="G165" s="21" t="s">
        <v>25</v>
      </c>
      <c r="H165" s="21">
        <v>1353</v>
      </c>
      <c r="I165" s="21">
        <v>103</v>
      </c>
      <c r="J165" s="1">
        <v>171971.42906858813</v>
      </c>
      <c r="K165" s="22">
        <v>43112</v>
      </c>
      <c r="L165" s="23">
        <v>125</v>
      </c>
      <c r="M165" s="120" t="str">
        <f t="shared" si="22"/>
        <v>Hyundai novi i30 1.4 TGDI 140 7DCT / benzin / 103kW / 140KS / 7DCT / 7 stupnjeva automatski / 5-vrata</v>
      </c>
      <c r="N165" s="92" t="s">
        <v>176</v>
      </c>
      <c r="O165" s="97">
        <f t="shared" si="23"/>
        <v>140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8" customFormat="1" x14ac:dyDescent="0.3">
      <c r="A166" s="19" t="s">
        <v>41</v>
      </c>
      <c r="B166" s="119" t="s">
        <v>81</v>
      </c>
      <c r="C166" s="119" t="s">
        <v>73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117229.99999989182</v>
      </c>
      <c r="K166" s="22">
        <v>43112</v>
      </c>
      <c r="L166" s="23">
        <v>95</v>
      </c>
      <c r="M166" s="120" t="str">
        <f t="shared" si="22"/>
        <v>Hyundai novi i30 1.6 CRDi 95 6MT / dizel / 70kW / 95KS / ručni / 6 stupnjeva prijenosa / 5-vrata</v>
      </c>
      <c r="N166" s="92" t="s">
        <v>178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8" customFormat="1" x14ac:dyDescent="0.3">
      <c r="A167" s="19" t="s">
        <v>41</v>
      </c>
      <c r="B167" s="119" t="s">
        <v>81</v>
      </c>
      <c r="C167" s="119" t="s">
        <v>61</v>
      </c>
      <c r="D167" s="20" t="s">
        <v>49</v>
      </c>
      <c r="E167" s="21" t="s">
        <v>29</v>
      </c>
      <c r="F167" s="21">
        <v>5</v>
      </c>
      <c r="G167" s="21" t="s">
        <v>26</v>
      </c>
      <c r="H167" s="21">
        <v>1582</v>
      </c>
      <c r="I167" s="21">
        <v>70</v>
      </c>
      <c r="J167" s="1">
        <v>125229.99999782894</v>
      </c>
      <c r="K167" s="22">
        <v>43112</v>
      </c>
      <c r="L167" s="23">
        <v>95</v>
      </c>
      <c r="M167" s="120" t="str">
        <f t="shared" si="22"/>
        <v>Hyundai novi i30 1.6 CRDi 95 6MT / dizel / 70kW / 95KS / ručni / 6 stupnjeva prijenosa / 5-vrata</v>
      </c>
      <c r="N167" s="92" t="s">
        <v>178</v>
      </c>
      <c r="O167" s="97">
        <f t="shared" si="23"/>
        <v>95</v>
      </c>
      <c r="P167" s="25"/>
      <c r="Q167" s="26"/>
      <c r="R167" s="26"/>
      <c r="S167" s="27"/>
      <c r="T167" s="27"/>
      <c r="U167" s="27"/>
      <c r="V167" s="27"/>
      <c r="W167" s="27"/>
      <c r="X167" s="26"/>
      <c r="Y167" s="26"/>
      <c r="Z167" s="27"/>
      <c r="AA167" s="27"/>
      <c r="AB167" s="27"/>
      <c r="AC167" s="79"/>
      <c r="AD167" s="26" t="s">
        <v>27</v>
      </c>
      <c r="AE167" s="29"/>
      <c r="AF167" s="30"/>
      <c r="AG167" s="30"/>
      <c r="AH167" s="29"/>
      <c r="AI167" s="30"/>
      <c r="AJ167" s="80"/>
    </row>
    <row r="168" spans="1:36" s="18" customFormat="1" x14ac:dyDescent="0.3">
      <c r="A168" s="19" t="s">
        <v>41</v>
      </c>
      <c r="B168" s="119" t="s">
        <v>81</v>
      </c>
      <c r="C168" s="119" t="s">
        <v>62</v>
      </c>
      <c r="D168" s="20" t="s">
        <v>49</v>
      </c>
      <c r="E168" s="21" t="s">
        <v>29</v>
      </c>
      <c r="F168" s="21">
        <v>5</v>
      </c>
      <c r="G168" s="21" t="s">
        <v>26</v>
      </c>
      <c r="H168" s="21">
        <v>1582</v>
      </c>
      <c r="I168" s="21">
        <v>70</v>
      </c>
      <c r="J168" s="1">
        <v>129704.99999510894</v>
      </c>
      <c r="K168" s="22">
        <v>43112</v>
      </c>
      <c r="L168" s="23">
        <v>98</v>
      </c>
      <c r="M168" s="120" t="str">
        <f t="shared" si="22"/>
        <v>Hyundai novi i30 1.6 CRDi 95 6MT / dizel / 70kW / 95KS / ručni / 6 stupnjeva prijenosa / 5-vrata</v>
      </c>
      <c r="N168" s="92" t="s">
        <v>178</v>
      </c>
      <c r="O168" s="97">
        <f t="shared" si="23"/>
        <v>95</v>
      </c>
      <c r="P168" s="25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 t="s">
        <v>27</v>
      </c>
      <c r="AE168" s="29"/>
      <c r="AF168" s="30"/>
      <c r="AG168" s="30"/>
      <c r="AH168" s="29"/>
      <c r="AI168" s="30"/>
      <c r="AJ168" s="80"/>
    </row>
    <row r="169" spans="1:36" s="18" customFormat="1" x14ac:dyDescent="0.3">
      <c r="A169" s="19" t="s">
        <v>41</v>
      </c>
      <c r="B169" s="119" t="s">
        <v>81</v>
      </c>
      <c r="C169" s="119" t="s">
        <v>83</v>
      </c>
      <c r="D169" s="20" t="s">
        <v>49</v>
      </c>
      <c r="E169" s="21" t="s">
        <v>29</v>
      </c>
      <c r="F169" s="21">
        <v>5</v>
      </c>
      <c r="G169" s="21" t="s">
        <v>26</v>
      </c>
      <c r="H169" s="21">
        <v>1582</v>
      </c>
      <c r="I169" s="21">
        <v>70</v>
      </c>
      <c r="J169" s="1">
        <v>136704.99999192415</v>
      </c>
      <c r="K169" s="22">
        <v>43112</v>
      </c>
      <c r="L169" s="23">
        <v>98</v>
      </c>
      <c r="M169" s="120" t="str">
        <f t="shared" si="22"/>
        <v>Hyundai novi i30 1.6 CRDi 95 6MT / dizel / 70kW / 95KS / ručni / 6 stupnjeva prijenosa / 5-vrata</v>
      </c>
      <c r="N169" s="92" t="s">
        <v>178</v>
      </c>
      <c r="O169" s="97">
        <f t="shared" si="23"/>
        <v>95</v>
      </c>
      <c r="P169" s="25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 t="s">
        <v>27</v>
      </c>
      <c r="AE169" s="29"/>
      <c r="AF169" s="30"/>
      <c r="AG169" s="30"/>
      <c r="AH169" s="29"/>
      <c r="AI169" s="30"/>
      <c r="AJ169" s="80"/>
    </row>
    <row r="170" spans="1:36" s="18" customFormat="1" x14ac:dyDescent="0.3">
      <c r="A170" s="19" t="s">
        <v>41</v>
      </c>
      <c r="B170" s="119" t="s">
        <v>81</v>
      </c>
      <c r="C170" s="119" t="s">
        <v>45</v>
      </c>
      <c r="D170" s="20" t="s">
        <v>49</v>
      </c>
      <c r="E170" s="21" t="s">
        <v>29</v>
      </c>
      <c r="F170" s="21">
        <v>5</v>
      </c>
      <c r="G170" s="21" t="s">
        <v>26</v>
      </c>
      <c r="H170" s="21">
        <v>1582</v>
      </c>
      <c r="I170" s="21">
        <v>81</v>
      </c>
      <c r="J170" s="1">
        <v>153361.90523975182</v>
      </c>
      <c r="K170" s="22">
        <v>43112</v>
      </c>
      <c r="L170" s="23">
        <v>99</v>
      </c>
      <c r="M170" s="120" t="str">
        <f t="shared" si="22"/>
        <v>Hyundai novi i30 1.6 CRDi 110 6MT / dizel / 81kW / 110KS / ručni / 6 stupnjeva prijenosa / 5-vrata</v>
      </c>
      <c r="N170" s="92" t="s">
        <v>179</v>
      </c>
      <c r="O170" s="97">
        <f t="shared" si="23"/>
        <v>110</v>
      </c>
      <c r="P170" s="25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 t="s">
        <v>27</v>
      </c>
      <c r="AE170" s="29"/>
      <c r="AF170" s="30"/>
      <c r="AG170" s="30"/>
      <c r="AH170" s="29"/>
      <c r="AI170" s="30"/>
      <c r="AJ170" s="80"/>
    </row>
    <row r="171" spans="1:36" s="18" customFormat="1" x14ac:dyDescent="0.3">
      <c r="A171" s="19" t="s">
        <v>41</v>
      </c>
      <c r="B171" s="119" t="s">
        <v>81</v>
      </c>
      <c r="C171" s="119" t="s">
        <v>45</v>
      </c>
      <c r="D171" s="21" t="s">
        <v>86</v>
      </c>
      <c r="E171" s="21" t="s">
        <v>87</v>
      </c>
      <c r="F171" s="21">
        <v>5</v>
      </c>
      <c r="G171" s="21" t="s">
        <v>26</v>
      </c>
      <c r="H171" s="21">
        <v>1582</v>
      </c>
      <c r="I171" s="21">
        <v>100</v>
      </c>
      <c r="J171" s="1">
        <v>167885.71476276222</v>
      </c>
      <c r="K171" s="22">
        <v>43112</v>
      </c>
      <c r="L171" s="23">
        <v>109</v>
      </c>
      <c r="M171" s="120" t="str">
        <f t="shared" si="22"/>
        <v>Hyundai novi i30 1.6 CRDi 136 7DCT / dizel / 100kW / 136KS / 7DCT / 7 stupnjeva automatski / 5-vrata</v>
      </c>
      <c r="N171" s="92" t="s">
        <v>180</v>
      </c>
      <c r="O171" s="97">
        <f t="shared" si="23"/>
        <v>136</v>
      </c>
      <c r="P171" s="25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 t="s">
        <v>27</v>
      </c>
      <c r="AE171" s="29"/>
      <c r="AF171" s="30"/>
      <c r="AG171" s="30"/>
      <c r="AH171" s="29"/>
      <c r="AI171" s="30"/>
      <c r="AJ171" s="80"/>
    </row>
    <row r="172" spans="1:36" s="18" customFormat="1" x14ac:dyDescent="0.3">
      <c r="A172" s="19" t="s">
        <v>41</v>
      </c>
      <c r="B172" s="119" t="s">
        <v>81</v>
      </c>
      <c r="C172" s="119" t="s">
        <v>68</v>
      </c>
      <c r="D172" s="20" t="s">
        <v>49</v>
      </c>
      <c r="E172" s="21" t="s">
        <v>29</v>
      </c>
      <c r="F172" s="21">
        <v>5</v>
      </c>
      <c r="G172" s="21" t="s">
        <v>26</v>
      </c>
      <c r="H172" s="21">
        <v>1582</v>
      </c>
      <c r="I172" s="21">
        <v>81</v>
      </c>
      <c r="J172" s="1">
        <v>162885.71476248757</v>
      </c>
      <c r="K172" s="22">
        <v>43112</v>
      </c>
      <c r="L172" s="23">
        <v>99</v>
      </c>
      <c r="M172" s="120" t="str">
        <f t="shared" si="22"/>
        <v>Hyundai novi i30 1.6 CRDi 110 6MT / dizel / 81kW / 110KS / ručni / 6 stupnjeva prijenosa / 5-vrata</v>
      </c>
      <c r="N172" s="92" t="s">
        <v>179</v>
      </c>
      <c r="O172" s="97">
        <f t="shared" si="23"/>
        <v>110</v>
      </c>
      <c r="P172" s="25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 t="s">
        <v>27</v>
      </c>
      <c r="AE172" s="29"/>
      <c r="AF172" s="30"/>
      <c r="AG172" s="30"/>
      <c r="AH172" s="29"/>
      <c r="AI172" s="30"/>
      <c r="AJ172" s="80"/>
    </row>
    <row r="173" spans="1:36" s="18" customFormat="1" x14ac:dyDescent="0.3">
      <c r="A173" s="19" t="s">
        <v>41</v>
      </c>
      <c r="B173" s="119" t="s">
        <v>81</v>
      </c>
      <c r="C173" s="119" t="s">
        <v>68</v>
      </c>
      <c r="D173" s="21" t="s">
        <v>86</v>
      </c>
      <c r="E173" s="21" t="s">
        <v>87</v>
      </c>
      <c r="F173" s="21">
        <v>5</v>
      </c>
      <c r="G173" s="21" t="s">
        <v>26</v>
      </c>
      <c r="H173" s="21">
        <v>1582</v>
      </c>
      <c r="I173" s="21">
        <v>100</v>
      </c>
      <c r="J173" s="1">
        <v>183123.80994257057</v>
      </c>
      <c r="K173" s="22">
        <v>43112</v>
      </c>
      <c r="L173" s="23">
        <v>109</v>
      </c>
      <c r="M173" s="120" t="str">
        <f t="shared" si="22"/>
        <v>Hyundai novi i30 1.6 CRDi 136 7DCT / dizel / 100kW / 136KS / 7DCT / 7 stupnjeva automatski / 5-vrata</v>
      </c>
      <c r="N173" s="92" t="s">
        <v>180</v>
      </c>
      <c r="O173" s="97">
        <f t="shared" si="23"/>
        <v>136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3">
      <c r="A174" s="19" t="s">
        <v>41</v>
      </c>
      <c r="B174" s="119" t="s">
        <v>81</v>
      </c>
      <c r="C174" s="119" t="s">
        <v>218</v>
      </c>
      <c r="D174" s="20" t="s">
        <v>49</v>
      </c>
      <c r="E174" s="21" t="s">
        <v>29</v>
      </c>
      <c r="F174" s="21">
        <v>5</v>
      </c>
      <c r="G174" s="21" t="s">
        <v>26</v>
      </c>
      <c r="H174" s="21">
        <v>1582</v>
      </c>
      <c r="I174" s="21">
        <v>70</v>
      </c>
      <c r="J174" s="1">
        <v>117229.99999963862</v>
      </c>
      <c r="K174" s="22">
        <v>43112</v>
      </c>
      <c r="L174" s="23">
        <v>95</v>
      </c>
      <c r="M174" s="120" t="str">
        <f t="shared" si="22"/>
        <v>Hyundai novi i30 1.6 CRDi 95 6MT / dizel / 70kW / 95KS / ručni / 6 stupnjeva prijenosa / 5-vrata</v>
      </c>
      <c r="N174" s="92" t="s">
        <v>178</v>
      </c>
      <c r="O174" s="97">
        <f t="shared" si="23"/>
        <v>95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3">
      <c r="A175" s="19" t="s">
        <v>41</v>
      </c>
      <c r="B175" s="119" t="s">
        <v>81</v>
      </c>
      <c r="C175" s="119" t="s">
        <v>190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1368</v>
      </c>
      <c r="I175" s="21">
        <v>73.3</v>
      </c>
      <c r="J175" s="1">
        <v>108619.99998904401</v>
      </c>
      <c r="K175" s="22">
        <v>43112</v>
      </c>
      <c r="L175" s="23">
        <v>126</v>
      </c>
      <c r="M175" s="120" t="str">
        <f t="shared" si="22"/>
        <v>Hyundai novi i30 1.4i  100 6MT / benzin / 73,3kW / 100KS / ručni / 6 stupnjeva prijenosa / 5-vrata</v>
      </c>
      <c r="N175" s="92" t="s">
        <v>174</v>
      </c>
      <c r="O175" s="97">
        <f t="shared" si="23"/>
        <v>100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3">
      <c r="A176" s="19" t="s">
        <v>41</v>
      </c>
      <c r="B176" s="119" t="s">
        <v>81</v>
      </c>
      <c r="C176" s="119" t="s">
        <v>142</v>
      </c>
      <c r="D176" s="20" t="s">
        <v>49</v>
      </c>
      <c r="E176" s="21" t="s">
        <v>29</v>
      </c>
      <c r="F176" s="21">
        <v>5</v>
      </c>
      <c r="G176" s="21" t="s">
        <v>26</v>
      </c>
      <c r="H176" s="21">
        <v>1582</v>
      </c>
      <c r="I176" s="21">
        <v>70</v>
      </c>
      <c r="J176" s="1">
        <v>141704.99999743467</v>
      </c>
      <c r="K176" s="22">
        <v>43112</v>
      </c>
      <c r="L176" s="23">
        <v>98</v>
      </c>
      <c r="M176" s="120" t="str">
        <f t="shared" si="22"/>
        <v>Hyundai novi i30 1.6 CRDi 95 6MT / dizel / 70kW / 95KS / ručni / 6 stupnjeva prijenosa / 5-vrata</v>
      </c>
      <c r="N176" s="92" t="s">
        <v>178</v>
      </c>
      <c r="O176" s="97">
        <f t="shared" si="23"/>
        <v>95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3">
      <c r="A177" s="19" t="s">
        <v>41</v>
      </c>
      <c r="B177" s="119" t="s">
        <v>81</v>
      </c>
      <c r="C177" s="119" t="s">
        <v>142</v>
      </c>
      <c r="D177" s="20" t="s">
        <v>49</v>
      </c>
      <c r="E177" s="21" t="s">
        <v>29</v>
      </c>
      <c r="F177" s="21">
        <v>5</v>
      </c>
      <c r="G177" s="21" t="s">
        <v>26</v>
      </c>
      <c r="H177" s="21">
        <v>1582</v>
      </c>
      <c r="I177" s="21">
        <v>81</v>
      </c>
      <c r="J177" s="1">
        <v>146529.99999746811</v>
      </c>
      <c r="K177" s="22">
        <v>43112</v>
      </c>
      <c r="L177" s="23">
        <v>99</v>
      </c>
      <c r="M177" s="120" t="str">
        <f t="shared" si="22"/>
        <v>Hyundai novi i30 1.6 CRDi 110 6MT / dizel / 81kW / 110KS / ručni / 6 stupnjeva prijenosa / 5-vrata</v>
      </c>
      <c r="N177" s="92" t="s">
        <v>179</v>
      </c>
      <c r="O177" s="97">
        <f t="shared" si="23"/>
        <v>110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3">
      <c r="A178" s="19" t="s">
        <v>41</v>
      </c>
      <c r="B178" s="119" t="s">
        <v>81</v>
      </c>
      <c r="C178" s="119" t="s">
        <v>219</v>
      </c>
      <c r="D178" s="20" t="s">
        <v>86</v>
      </c>
      <c r="E178" s="21" t="s">
        <v>87</v>
      </c>
      <c r="F178" s="21">
        <v>5</v>
      </c>
      <c r="G178" s="21" t="s">
        <v>26</v>
      </c>
      <c r="H178" s="21">
        <v>1582</v>
      </c>
      <c r="I178" s="21">
        <v>100</v>
      </c>
      <c r="J178" s="1">
        <v>198361.9052378147</v>
      </c>
      <c r="K178" s="22">
        <v>43112</v>
      </c>
      <c r="L178" s="23">
        <v>109</v>
      </c>
      <c r="M178" s="120" t="str">
        <f t="shared" si="22"/>
        <v>Hyundai novi i30 1.6 CRDi 136 7DCT / dizel / 100kW / 136KS / 7DCT / 7 stupnjeva automatski / 5-vrata</v>
      </c>
      <c r="N178" s="92" t="s">
        <v>180</v>
      </c>
      <c r="O178" s="94">
        <f t="shared" si="23"/>
        <v>136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3">
      <c r="A179" s="19" t="s">
        <v>41</v>
      </c>
      <c r="B179" s="119" t="s">
        <v>81</v>
      </c>
      <c r="C179" s="119" t="s">
        <v>230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1368</v>
      </c>
      <c r="I179" s="21">
        <v>73.3</v>
      </c>
      <c r="J179" s="1">
        <v>120820.00000491359</v>
      </c>
      <c r="K179" s="22">
        <v>43196</v>
      </c>
      <c r="L179" s="23">
        <v>130</v>
      </c>
      <c r="M179" s="120" t="str">
        <f t="shared" ref="M179:M189" si="26">N179&amp;" / "&amp;G179&amp;" / "&amp;I179&amp;"kW"&amp;" / "&amp;O179&amp;"KS"&amp;" / "&amp;D179&amp;" / "&amp;E179&amp;" / "&amp;F179&amp;"-vrata"</f>
        <v>Hyundai novi i30 1.4i  100 6MT / benzin / 73,3kW / 100KS / ručni / 6 stupnjeva prijenosa / 5-vrata</v>
      </c>
      <c r="N179" s="92" t="s">
        <v>174</v>
      </c>
      <c r="O179" s="97">
        <f t="shared" ref="O179:O189" si="27">ROUND(I179*1.36,0)</f>
        <v>100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3">
      <c r="A180" s="19" t="s">
        <v>41</v>
      </c>
      <c r="B180" s="119" t="s">
        <v>81</v>
      </c>
      <c r="C180" s="119" t="s">
        <v>230</v>
      </c>
      <c r="D180" s="20" t="s">
        <v>49</v>
      </c>
      <c r="E180" s="21" t="s">
        <v>29</v>
      </c>
      <c r="F180" s="21">
        <v>5</v>
      </c>
      <c r="G180" s="21" t="s">
        <v>25</v>
      </c>
      <c r="H180" s="21">
        <v>998</v>
      </c>
      <c r="I180" s="21">
        <v>88.3</v>
      </c>
      <c r="J180" s="1">
        <v>130995.0000034348</v>
      </c>
      <c r="K180" s="22">
        <v>43196</v>
      </c>
      <c r="L180" s="23">
        <v>115</v>
      </c>
      <c r="M180" s="120" t="str">
        <f t="shared" si="26"/>
        <v>Hyundai novi i30 1.0 TGDI 120 6MT / benzin / 88,3kW / 120KS / ručni / 6 stupnjeva prijenosa / 5-vrata</v>
      </c>
      <c r="N180" s="92" t="s">
        <v>175</v>
      </c>
      <c r="O180" s="97">
        <f t="shared" si="27"/>
        <v>120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3">
      <c r="A181" s="19" t="s">
        <v>41</v>
      </c>
      <c r="B181" s="119" t="s">
        <v>81</v>
      </c>
      <c r="C181" s="119" t="s">
        <v>230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1353</v>
      </c>
      <c r="I181" s="21">
        <v>103</v>
      </c>
      <c r="J181" s="1">
        <v>137520.00000273882</v>
      </c>
      <c r="K181" s="22">
        <v>43196</v>
      </c>
      <c r="L181" s="23">
        <v>124</v>
      </c>
      <c r="M181" s="120" t="str">
        <f t="shared" si="26"/>
        <v>Hyundai novi i30 1.4 TGDI 140 6MT / benzin / 103kW / 140KS / ručni / 6 stupnjeva prijenosa / 5-vrata</v>
      </c>
      <c r="N181" s="92" t="s">
        <v>231</v>
      </c>
      <c r="O181" s="97">
        <f t="shared" si="27"/>
        <v>140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3">
      <c r="A182" s="19" t="s">
        <v>41</v>
      </c>
      <c r="B182" s="119" t="s">
        <v>81</v>
      </c>
      <c r="C182" s="119" t="s">
        <v>230</v>
      </c>
      <c r="D182" s="20" t="s">
        <v>49</v>
      </c>
      <c r="E182" s="21" t="s">
        <v>29</v>
      </c>
      <c r="F182" s="21">
        <v>5</v>
      </c>
      <c r="G182" s="21" t="s">
        <v>26</v>
      </c>
      <c r="H182" s="21">
        <v>1582</v>
      </c>
      <c r="I182" s="21">
        <v>70</v>
      </c>
      <c r="J182" s="1">
        <v>141705.00000235782</v>
      </c>
      <c r="K182" s="22">
        <v>43196</v>
      </c>
      <c r="L182" s="23">
        <v>98</v>
      </c>
      <c r="M182" s="120" t="str">
        <f t="shared" si="26"/>
        <v>Hyundai novi i30 1.6 CRDi 95 6MT / dizel / 70kW / 95KS / ručni / 6 stupnjeva prijenosa / 5-vrata</v>
      </c>
      <c r="N182" s="92" t="s">
        <v>178</v>
      </c>
      <c r="O182" s="97">
        <f t="shared" si="27"/>
        <v>95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3">
      <c r="A183" s="19" t="s">
        <v>41</v>
      </c>
      <c r="B183" s="119" t="s">
        <v>81</v>
      </c>
      <c r="C183" s="119" t="s">
        <v>232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1368</v>
      </c>
      <c r="I183" s="21">
        <v>73.3</v>
      </c>
      <c r="J183" s="1">
        <v>124820.0000042371</v>
      </c>
      <c r="K183" s="22">
        <v>43196</v>
      </c>
      <c r="L183" s="23">
        <v>130</v>
      </c>
      <c r="M183" s="120" t="str">
        <f t="shared" si="26"/>
        <v>Hyundai novi i30 1.4i  100 6MT / benzin / 73,3kW / 100KS / ručni / 6 stupnjeva prijenosa / 5-vrata</v>
      </c>
      <c r="N183" s="92" t="s">
        <v>174</v>
      </c>
      <c r="O183" s="97">
        <f t="shared" si="27"/>
        <v>100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3">
      <c r="A184" s="19" t="s">
        <v>41</v>
      </c>
      <c r="B184" s="119" t="s">
        <v>81</v>
      </c>
      <c r="C184" s="119" t="s">
        <v>232</v>
      </c>
      <c r="D184" s="20" t="s">
        <v>49</v>
      </c>
      <c r="E184" s="21" t="s">
        <v>29</v>
      </c>
      <c r="F184" s="21">
        <v>5</v>
      </c>
      <c r="G184" s="21" t="s">
        <v>25</v>
      </c>
      <c r="H184" s="21">
        <v>998</v>
      </c>
      <c r="I184" s="21">
        <v>88.3</v>
      </c>
      <c r="J184" s="1">
        <v>134995.00000298239</v>
      </c>
      <c r="K184" s="22">
        <v>43196</v>
      </c>
      <c r="L184" s="23">
        <v>115</v>
      </c>
      <c r="M184" s="120" t="str">
        <f t="shared" si="26"/>
        <v>Hyundai novi i30 1.0 TGDI 120 6MT / benzin / 88,3kW / 120KS / ručni / 6 stupnjeva prijenosa / 5-vrata</v>
      </c>
      <c r="N184" s="92" t="s">
        <v>175</v>
      </c>
      <c r="O184" s="97">
        <f t="shared" si="27"/>
        <v>120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3">
      <c r="A185" s="19" t="s">
        <v>41</v>
      </c>
      <c r="B185" s="119" t="s">
        <v>81</v>
      </c>
      <c r="C185" s="119" t="s">
        <v>232</v>
      </c>
      <c r="D185" s="20" t="s">
        <v>49</v>
      </c>
      <c r="E185" s="21" t="s">
        <v>29</v>
      </c>
      <c r="F185" s="21">
        <v>5</v>
      </c>
      <c r="G185" s="21" t="s">
        <v>25</v>
      </c>
      <c r="H185" s="21">
        <v>1353</v>
      </c>
      <c r="I185" s="21">
        <v>103</v>
      </c>
      <c r="J185" s="1">
        <v>141520.00000238707</v>
      </c>
      <c r="K185" s="22">
        <v>43196</v>
      </c>
      <c r="L185" s="23">
        <v>124</v>
      </c>
      <c r="M185" s="120" t="str">
        <f t="shared" si="26"/>
        <v>Hyundai novi i30 1.4 TGDI 140 6MT / benzin / 103kW / 140KS / ručni / 6 stupnjeva prijenosa / 5-vrata</v>
      </c>
      <c r="N185" s="92" t="s">
        <v>231</v>
      </c>
      <c r="O185" s="97">
        <f t="shared" si="27"/>
        <v>140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29" customFormat="1" x14ac:dyDescent="0.3">
      <c r="A186" s="19" t="s">
        <v>41</v>
      </c>
      <c r="B186" s="119" t="s">
        <v>81</v>
      </c>
      <c r="C186" s="119" t="s">
        <v>232</v>
      </c>
      <c r="D186" s="20" t="s">
        <v>49</v>
      </c>
      <c r="E186" s="2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145705.00000207135</v>
      </c>
      <c r="K186" s="22">
        <v>43196</v>
      </c>
      <c r="L186" s="23">
        <v>98</v>
      </c>
      <c r="M186" s="120" t="str">
        <f t="shared" ref="M186" si="28">N186&amp;" / "&amp;G186&amp;" / "&amp;I186&amp;"kW"&amp;" / "&amp;O186&amp;"KS"&amp;" / "&amp;D186&amp;" / "&amp;E186&amp;" / "&amp;F186&amp;"-vrata"</f>
        <v>Hyundai novi i30 1.6 CRDi 95 6MT / dizel / 70kW / 95KS / ručni / 6 stupnjeva prijenosa / 5-vrata</v>
      </c>
      <c r="N186" s="92" t="s">
        <v>178</v>
      </c>
      <c r="O186" s="94">
        <f t="shared" ref="O186" si="29">ROUND(I186*1.36,0)</f>
        <v>95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30" customFormat="1" x14ac:dyDescent="0.3">
      <c r="A187" s="19" t="s">
        <v>41</v>
      </c>
      <c r="B187" s="119" t="s">
        <v>81</v>
      </c>
      <c r="C187" s="119" t="s">
        <v>233</v>
      </c>
      <c r="D187" s="20" t="s">
        <v>49</v>
      </c>
      <c r="E187" s="21" t="s">
        <v>29</v>
      </c>
      <c r="F187" s="21">
        <v>5</v>
      </c>
      <c r="G187" s="21" t="s">
        <v>25</v>
      </c>
      <c r="H187" s="21">
        <v>1353</v>
      </c>
      <c r="I187" s="21">
        <v>103</v>
      </c>
      <c r="J187" s="1">
        <v>146319.99997597001</v>
      </c>
      <c r="K187" s="22">
        <v>43196</v>
      </c>
      <c r="L187" s="23">
        <v>124</v>
      </c>
      <c r="M187" s="155" t="str">
        <f t="shared" si="26"/>
        <v>Hyundai novi i30 1.6 CRDi 95 6MT / benzin / 103kW / 140KS / ručni / 6 stupnjeva prijenosa / 5-vrata</v>
      </c>
      <c r="N187" s="92" t="s">
        <v>178</v>
      </c>
      <c r="O187" s="94">
        <f t="shared" si="27"/>
        <v>140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3">
      <c r="A188" s="37" t="s">
        <v>41</v>
      </c>
      <c r="B188" s="121" t="s">
        <v>81</v>
      </c>
      <c r="C188" s="121" t="s">
        <v>73</v>
      </c>
      <c r="D188" s="122" t="s">
        <v>49</v>
      </c>
      <c r="E188" s="39" t="s">
        <v>29</v>
      </c>
      <c r="F188" s="39">
        <v>5</v>
      </c>
      <c r="G188" s="39" t="s">
        <v>25</v>
      </c>
      <c r="H188" s="39">
        <v>1368</v>
      </c>
      <c r="I188" s="39">
        <v>73.3</v>
      </c>
      <c r="J188" s="2">
        <v>101620</v>
      </c>
      <c r="K188" s="118">
        <v>43305</v>
      </c>
      <c r="L188" s="40">
        <v>126</v>
      </c>
      <c r="M188" s="123" t="str">
        <f t="shared" si="26"/>
        <v>Hyundai novi i30 1.4i 100 6MT / benzin / 73,3kW / 100KS / ručni / 6 stupnjeva prijenosa / 5-vrata</v>
      </c>
      <c r="N188" s="105" t="s">
        <v>173</v>
      </c>
      <c r="O188" s="106">
        <f t="shared" si="27"/>
        <v>100</v>
      </c>
      <c r="P188" s="124"/>
      <c r="Q188" s="125"/>
      <c r="R188" s="125"/>
      <c r="S188" s="126"/>
      <c r="T188" s="126"/>
      <c r="U188" s="126"/>
      <c r="V188" s="126"/>
      <c r="W188" s="126"/>
      <c r="X188" s="125"/>
      <c r="Y188" s="125"/>
      <c r="Z188" s="126"/>
      <c r="AA188" s="126"/>
      <c r="AB188" s="126"/>
      <c r="AC188" s="132"/>
      <c r="AD188" s="125" t="s">
        <v>27</v>
      </c>
      <c r="AE188" s="127"/>
      <c r="AF188" s="128"/>
      <c r="AG188" s="128"/>
      <c r="AH188" s="127"/>
      <c r="AI188" s="128"/>
      <c r="AJ188" s="133"/>
    </row>
    <row r="189" spans="1:36" s="18" customFormat="1" x14ac:dyDescent="0.3">
      <c r="A189" s="19" t="s">
        <v>41</v>
      </c>
      <c r="B189" s="119" t="s">
        <v>81</v>
      </c>
      <c r="C189" s="119" t="s">
        <v>73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121230</v>
      </c>
      <c r="K189" s="118">
        <v>43305</v>
      </c>
      <c r="L189" s="23">
        <v>95</v>
      </c>
      <c r="M189" s="120" t="str">
        <f t="shared" si="26"/>
        <v>Hyundai novi i30 1.6 CRDi 95 6MT / dizel / 70kW / 95KS / ručni / 6 stupnjeva prijenosa / 5-vrata</v>
      </c>
      <c r="N189" s="92" t="s">
        <v>178</v>
      </c>
      <c r="O189" s="97">
        <f t="shared" si="27"/>
        <v>95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3">
      <c r="A190" s="19" t="s">
        <v>41</v>
      </c>
      <c r="B190" s="119" t="s">
        <v>81</v>
      </c>
      <c r="C190" s="119" t="s">
        <v>230</v>
      </c>
      <c r="D190" s="20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73.3</v>
      </c>
      <c r="J190" s="1">
        <v>122990</v>
      </c>
      <c r="K190" s="118">
        <v>43305</v>
      </c>
      <c r="L190" s="23">
        <v>143</v>
      </c>
      <c r="M190" s="120" t="str">
        <f t="shared" ref="M190:M227" si="30">N190&amp;" / "&amp;G190&amp;" / "&amp;I190&amp;"kW"&amp;" / "&amp;O190&amp;"KS"&amp;" / "&amp;D190&amp;" / "&amp;E190&amp;" / "&amp;F190&amp;"-vrata"</f>
        <v>Hyundai novi i30 1.4i  100 6MT / benzin / 73,3kW / 100KS / ručni / 6 stupnjeva prijenosa / 5-vrata</v>
      </c>
      <c r="N190" s="92" t="s">
        <v>174</v>
      </c>
      <c r="O190" s="97">
        <f t="shared" ref="O190:O227" si="31">ROUND(I190*1.36,0)</f>
        <v>100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3">
      <c r="A191" s="19" t="s">
        <v>41</v>
      </c>
      <c r="B191" s="119" t="s">
        <v>81</v>
      </c>
      <c r="C191" s="119" t="s">
        <v>232</v>
      </c>
      <c r="D191" s="20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73.3</v>
      </c>
      <c r="J191" s="1">
        <v>125990</v>
      </c>
      <c r="K191" s="118">
        <v>43305</v>
      </c>
      <c r="L191" s="23">
        <v>143</v>
      </c>
      <c r="M191" s="120" t="str">
        <f t="shared" si="30"/>
        <v>Hyundai novi i30 1.4i  100 6MT / benzin / 73,3kW / 100KS / ručni / 6 stupnjeva prijenosa / 5-vrata</v>
      </c>
      <c r="N191" s="92" t="s">
        <v>174</v>
      </c>
      <c r="O191" s="97">
        <f t="shared" si="31"/>
        <v>100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3">
      <c r="A192" s="19" t="s">
        <v>41</v>
      </c>
      <c r="B192" s="119" t="s">
        <v>81</v>
      </c>
      <c r="C192" s="119" t="s">
        <v>230</v>
      </c>
      <c r="D192" s="20" t="s">
        <v>49</v>
      </c>
      <c r="E192" s="21" t="s">
        <v>29</v>
      </c>
      <c r="F192" s="21">
        <v>5</v>
      </c>
      <c r="G192" s="21" t="s">
        <v>26</v>
      </c>
      <c r="H192" s="21">
        <v>1582</v>
      </c>
      <c r="I192" s="21">
        <v>70</v>
      </c>
      <c r="J192" s="1">
        <v>145990</v>
      </c>
      <c r="K192" s="118">
        <v>43305</v>
      </c>
      <c r="L192" s="23">
        <v>104</v>
      </c>
      <c r="M192" s="120" t="str">
        <f t="shared" si="30"/>
        <v>Hyundai novi i30 1.6 CRDi 95 6MT / dizel / 70kW / 95KS / ručni / 6 stupnjeva prijenosa / 5-vrata</v>
      </c>
      <c r="N192" s="92" t="s">
        <v>178</v>
      </c>
      <c r="O192" s="97">
        <f t="shared" si="31"/>
        <v>95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3">
      <c r="A193" s="109" t="s">
        <v>41</v>
      </c>
      <c r="B193" s="164" t="s">
        <v>81</v>
      </c>
      <c r="C193" s="164" t="s">
        <v>232</v>
      </c>
      <c r="D193" s="165" t="s">
        <v>49</v>
      </c>
      <c r="E193" s="111" t="s">
        <v>29</v>
      </c>
      <c r="F193" s="111">
        <v>5</v>
      </c>
      <c r="G193" s="111" t="s">
        <v>26</v>
      </c>
      <c r="H193" s="111">
        <v>1582</v>
      </c>
      <c r="I193" s="111">
        <v>70</v>
      </c>
      <c r="J193" s="112">
        <v>148990</v>
      </c>
      <c r="K193" s="166">
        <v>43305</v>
      </c>
      <c r="L193" s="114">
        <v>104</v>
      </c>
      <c r="M193" s="167" t="str">
        <f t="shared" si="30"/>
        <v>Hyundai novi i30 1.6 CRDi 95 6MT / dizel / 70kW / 95KS / ručni / 6 stupnjeva prijenosa / 5-vrata</v>
      </c>
      <c r="N193" s="116" t="s">
        <v>178</v>
      </c>
      <c r="O193" s="168">
        <f t="shared" si="31"/>
        <v>95</v>
      </c>
      <c r="P193" s="141"/>
      <c r="Q193" s="142"/>
      <c r="R193" s="142"/>
      <c r="S193" s="143"/>
      <c r="T193" s="143"/>
      <c r="U193" s="143"/>
      <c r="V193" s="143"/>
      <c r="W193" s="143"/>
      <c r="X193" s="142"/>
      <c r="Y193" s="142"/>
      <c r="Z193" s="143"/>
      <c r="AA193" s="143"/>
      <c r="AB193" s="143"/>
      <c r="AC193" s="169"/>
      <c r="AD193" s="142" t="s">
        <v>27</v>
      </c>
      <c r="AE193" s="144"/>
      <c r="AF193" s="145"/>
      <c r="AG193" s="145"/>
      <c r="AH193" s="144"/>
      <c r="AI193" s="145"/>
      <c r="AJ193" s="170"/>
    </row>
    <row r="194" spans="1:36" s="154" customFormat="1" x14ac:dyDescent="0.3">
      <c r="A194" s="109" t="s">
        <v>41</v>
      </c>
      <c r="B194" s="164" t="s">
        <v>81</v>
      </c>
      <c r="C194" s="119" t="s">
        <v>73</v>
      </c>
      <c r="D194" s="20" t="s">
        <v>49</v>
      </c>
      <c r="E194" s="111" t="s">
        <v>29</v>
      </c>
      <c r="F194" s="21">
        <v>5</v>
      </c>
      <c r="G194" s="21" t="s">
        <v>25</v>
      </c>
      <c r="H194" s="21">
        <v>1368</v>
      </c>
      <c r="I194" s="21">
        <v>73.3</v>
      </c>
      <c r="J194" s="1">
        <v>101990</v>
      </c>
      <c r="K194" s="22">
        <v>43378</v>
      </c>
      <c r="L194" s="23" t="s">
        <v>285</v>
      </c>
      <c r="M194" s="167" t="str">
        <f t="shared" si="30"/>
        <v>Hyundai novi i30 1.4i  100 6MT / benzin / 73,3kW / 100KS / ručni / 6 stupnjeva prijenosa / 5-vrata</v>
      </c>
      <c r="N194" s="92" t="s">
        <v>174</v>
      </c>
      <c r="O194" s="168">
        <f t="shared" si="31"/>
        <v>100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4" customFormat="1" x14ac:dyDescent="0.3">
      <c r="A195" s="109" t="s">
        <v>41</v>
      </c>
      <c r="B195" s="164" t="s">
        <v>81</v>
      </c>
      <c r="C195" s="119" t="s">
        <v>73</v>
      </c>
      <c r="D195" s="20" t="s">
        <v>49</v>
      </c>
      <c r="E195" s="111" t="s">
        <v>29</v>
      </c>
      <c r="F195" s="21">
        <v>5</v>
      </c>
      <c r="G195" s="21" t="s">
        <v>25</v>
      </c>
      <c r="H195" s="21">
        <v>998</v>
      </c>
      <c r="I195" s="21">
        <v>88.3</v>
      </c>
      <c r="J195" s="1">
        <v>109970</v>
      </c>
      <c r="K195" s="22">
        <v>43378</v>
      </c>
      <c r="L195" s="23" t="s">
        <v>280</v>
      </c>
      <c r="M195" s="167" t="str">
        <f t="shared" si="30"/>
        <v>Hyundai novi i30 1.0 TGDI 120 6MT / benzin / 88,3kW / 120KS / ručni / 6 stupnjeva prijenosa / 5-vrata</v>
      </c>
      <c r="N195" s="92" t="s">
        <v>175</v>
      </c>
      <c r="O195" s="168">
        <f t="shared" si="31"/>
        <v>120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54" customFormat="1" x14ac:dyDescent="0.3">
      <c r="A196" s="109" t="s">
        <v>41</v>
      </c>
      <c r="B196" s="164" t="s">
        <v>81</v>
      </c>
      <c r="C196" s="119" t="s">
        <v>61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105990</v>
      </c>
      <c r="K196" s="22">
        <v>43378</v>
      </c>
      <c r="L196" s="23" t="s">
        <v>285</v>
      </c>
      <c r="M196" s="167" t="str">
        <f t="shared" si="30"/>
        <v>Hyundai novi i30 1.4i  100 6MT / benzin / 73,3kW / 100KS / ručni / 6 stupnjeva prijenosa / 5-vrata</v>
      </c>
      <c r="N196" s="92" t="s">
        <v>174</v>
      </c>
      <c r="O196" s="168">
        <f t="shared" si="31"/>
        <v>100</v>
      </c>
      <c r="P196" s="26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/>
      <c r="AE196" s="29"/>
      <c r="AF196" s="30"/>
      <c r="AG196" s="30"/>
      <c r="AH196" s="29"/>
      <c r="AI196" s="30"/>
      <c r="AJ196" s="80"/>
    </row>
    <row r="197" spans="1:36" s="154" customFormat="1" x14ac:dyDescent="0.3">
      <c r="A197" s="109" t="s">
        <v>41</v>
      </c>
      <c r="B197" s="164" t="s">
        <v>81</v>
      </c>
      <c r="C197" s="119" t="s">
        <v>225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113970</v>
      </c>
      <c r="K197" s="22">
        <v>43378</v>
      </c>
      <c r="L197" s="23" t="s">
        <v>280</v>
      </c>
      <c r="M197" s="167" t="str">
        <f t="shared" si="30"/>
        <v>Hyundai novi i30 1.0 TGDI 120 6MT / benzin / 88,3kW / 120KS / ručni / 6 stupnjeva prijenosa / 5-vrata</v>
      </c>
      <c r="N197" s="92" t="s">
        <v>175</v>
      </c>
      <c r="O197" s="168">
        <f t="shared" si="31"/>
        <v>120</v>
      </c>
      <c r="P197" s="26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/>
      <c r="AE197" s="29"/>
      <c r="AF197" s="30"/>
      <c r="AG197" s="30"/>
      <c r="AH197" s="29"/>
      <c r="AI197" s="30"/>
      <c r="AJ197" s="80"/>
    </row>
    <row r="198" spans="1:36" s="154" customFormat="1" x14ac:dyDescent="0.3">
      <c r="A198" s="109" t="s">
        <v>41</v>
      </c>
      <c r="B198" s="164" t="s">
        <v>81</v>
      </c>
      <c r="C198" s="119" t="s">
        <v>230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1368</v>
      </c>
      <c r="I198" s="21">
        <v>73.3</v>
      </c>
      <c r="J198" s="1">
        <v>122990</v>
      </c>
      <c r="K198" s="22">
        <v>43378</v>
      </c>
      <c r="L198" s="23" t="s">
        <v>285</v>
      </c>
      <c r="M198" s="167" t="str">
        <f t="shared" si="30"/>
        <v>Hyundai novi i30 1.4i  100 6MT / benzin / 73,3kW / 100KS / ručni / 6 stupnjeva prijenosa / 5-vrata</v>
      </c>
      <c r="N198" s="92" t="s">
        <v>174</v>
      </c>
      <c r="O198" s="168">
        <f t="shared" si="31"/>
        <v>100</v>
      </c>
      <c r="P198" s="26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/>
      <c r="AE198" s="29"/>
      <c r="AF198" s="30"/>
      <c r="AG198" s="30"/>
      <c r="AH198" s="29"/>
      <c r="AI198" s="30"/>
      <c r="AJ198" s="80"/>
    </row>
    <row r="199" spans="1:36" s="154" customFormat="1" x14ac:dyDescent="0.3">
      <c r="A199" s="109" t="s">
        <v>41</v>
      </c>
      <c r="B199" s="164" t="s">
        <v>81</v>
      </c>
      <c r="C199" s="119" t="s">
        <v>232</v>
      </c>
      <c r="D199" s="20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125990</v>
      </c>
      <c r="K199" s="22">
        <v>43378</v>
      </c>
      <c r="L199" s="23" t="s">
        <v>285</v>
      </c>
      <c r="M199" s="167" t="str">
        <f t="shared" si="30"/>
        <v>Hyundai novi i30 1.4i  100 6MT / benzin / 73,3kW / 100KS / ručni / 6 stupnjeva prijenosa / 5-vrata</v>
      </c>
      <c r="N199" s="92" t="s">
        <v>174</v>
      </c>
      <c r="O199" s="168">
        <f t="shared" si="31"/>
        <v>100</v>
      </c>
      <c r="P199" s="26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/>
      <c r="AE199" s="29"/>
      <c r="AF199" s="30"/>
      <c r="AG199" s="30"/>
      <c r="AH199" s="29"/>
      <c r="AI199" s="30"/>
      <c r="AJ199" s="80"/>
    </row>
    <row r="200" spans="1:36" s="154" customFormat="1" x14ac:dyDescent="0.3">
      <c r="A200" s="109" t="s">
        <v>41</v>
      </c>
      <c r="B200" s="164" t="s">
        <v>81</v>
      </c>
      <c r="C200" s="119" t="s">
        <v>232</v>
      </c>
      <c r="D200" s="20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133990</v>
      </c>
      <c r="K200" s="22">
        <v>43378</v>
      </c>
      <c r="L200" s="23" t="s">
        <v>280</v>
      </c>
      <c r="M200" s="167" t="str">
        <f t="shared" si="30"/>
        <v>Hyundai novi i30 1.0 TGDI 120 6MT / benzin / 88,3kW / 120KS / ručni / 6 stupnjeva prijenosa / 5-vrata</v>
      </c>
      <c r="N200" s="92" t="s">
        <v>175</v>
      </c>
      <c r="O200" s="168">
        <f t="shared" si="31"/>
        <v>120</v>
      </c>
      <c r="P200" s="26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/>
      <c r="AE200" s="29"/>
      <c r="AF200" s="30"/>
      <c r="AG200" s="30"/>
      <c r="AH200" s="29"/>
      <c r="AI200" s="30"/>
      <c r="AJ200" s="80"/>
    </row>
    <row r="201" spans="1:36" s="154" customFormat="1" x14ac:dyDescent="0.3">
      <c r="A201" s="109" t="s">
        <v>41</v>
      </c>
      <c r="B201" s="164" t="s">
        <v>81</v>
      </c>
      <c r="C201" s="119" t="s">
        <v>232</v>
      </c>
      <c r="D201" s="20" t="s">
        <v>49</v>
      </c>
      <c r="E201" s="21" t="s">
        <v>29</v>
      </c>
      <c r="F201" s="21">
        <v>5</v>
      </c>
      <c r="G201" s="21" t="s">
        <v>25</v>
      </c>
      <c r="H201" s="21">
        <v>1353</v>
      </c>
      <c r="I201" s="21">
        <v>103</v>
      </c>
      <c r="J201" s="1">
        <v>140990</v>
      </c>
      <c r="K201" s="22">
        <v>43378</v>
      </c>
      <c r="L201" s="23" t="s">
        <v>281</v>
      </c>
      <c r="M201" s="167" t="str">
        <f t="shared" si="30"/>
        <v>Hyundai novi i30 1.4 TGDI 140 6MT / benzin / 103kW / 140KS / ručni / 6 stupnjeva prijenosa / 5-vrata</v>
      </c>
      <c r="N201" s="92" t="s">
        <v>231</v>
      </c>
      <c r="O201" s="168">
        <f t="shared" si="31"/>
        <v>140</v>
      </c>
      <c r="P201" s="26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54" customFormat="1" x14ac:dyDescent="0.3">
      <c r="A202" s="109" t="s">
        <v>41</v>
      </c>
      <c r="B202" s="164" t="s">
        <v>81</v>
      </c>
      <c r="C202" s="119" t="s">
        <v>83</v>
      </c>
      <c r="D202" s="20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119990</v>
      </c>
      <c r="K202" s="22">
        <v>43378</v>
      </c>
      <c r="L202" s="23" t="s">
        <v>285</v>
      </c>
      <c r="M202" s="167" t="str">
        <f t="shared" si="30"/>
        <v>Hyundai novi i30 1.4i  100 6MT / benzin / 73,3kW / 100KS / ručni / 6 stupnjeva prijenosa / 5-vrata</v>
      </c>
      <c r="N202" s="92" t="s">
        <v>174</v>
      </c>
      <c r="O202" s="168">
        <f t="shared" si="31"/>
        <v>100</v>
      </c>
      <c r="P202" s="26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/>
      <c r="AE202" s="29"/>
      <c r="AF202" s="30"/>
      <c r="AG202" s="30"/>
      <c r="AH202" s="29"/>
      <c r="AI202" s="30"/>
      <c r="AJ202" s="80"/>
    </row>
    <row r="203" spans="1:36" s="154" customFormat="1" x14ac:dyDescent="0.3">
      <c r="A203" s="109" t="s">
        <v>41</v>
      </c>
      <c r="B203" s="164" t="s">
        <v>81</v>
      </c>
      <c r="C203" s="119" t="s">
        <v>83</v>
      </c>
      <c r="D203" s="20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127990</v>
      </c>
      <c r="K203" s="22">
        <v>43378</v>
      </c>
      <c r="L203" s="23" t="s">
        <v>280</v>
      </c>
      <c r="M203" s="167" t="str">
        <f t="shared" si="30"/>
        <v>Hyundai novi i30 1.0 TGDI 120 6MT / benzin / 88,3kW / 120KS / ručni / 6 stupnjeva prijenosa / 5-vrata</v>
      </c>
      <c r="N203" s="92" t="s">
        <v>175</v>
      </c>
      <c r="O203" s="168">
        <f t="shared" si="31"/>
        <v>120</v>
      </c>
      <c r="P203" s="26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/>
      <c r="AE203" s="29"/>
      <c r="AF203" s="30"/>
      <c r="AG203" s="30"/>
      <c r="AH203" s="29"/>
      <c r="AI203" s="30"/>
      <c r="AJ203" s="80"/>
    </row>
    <row r="204" spans="1:36" s="154" customFormat="1" x14ac:dyDescent="0.3">
      <c r="A204" s="109" t="s">
        <v>41</v>
      </c>
      <c r="B204" s="164" t="s">
        <v>81</v>
      </c>
      <c r="C204" s="119" t="s">
        <v>258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143990</v>
      </c>
      <c r="K204" s="22">
        <v>43378</v>
      </c>
      <c r="L204" s="23" t="s">
        <v>280</v>
      </c>
      <c r="M204" s="167" t="str">
        <f t="shared" si="30"/>
        <v>Hyundai novi i30 1.0 TGDI 120 6MT / benzin / 88,3kW / 120KS / ručni / 6 stupnjeva prijenosa / 5-vrata</v>
      </c>
      <c r="N204" s="92" t="s">
        <v>175</v>
      </c>
      <c r="O204" s="168">
        <f t="shared" si="31"/>
        <v>120</v>
      </c>
      <c r="P204" s="26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/>
      <c r="AE204" s="29"/>
      <c r="AF204" s="30"/>
      <c r="AG204" s="30"/>
      <c r="AH204" s="29"/>
      <c r="AI204" s="30"/>
      <c r="AJ204" s="80"/>
    </row>
    <row r="205" spans="1:36" s="154" customFormat="1" x14ac:dyDescent="0.3">
      <c r="A205" s="109" t="s">
        <v>41</v>
      </c>
      <c r="B205" s="164" t="s">
        <v>81</v>
      </c>
      <c r="C205" s="119" t="s">
        <v>258</v>
      </c>
      <c r="D205" s="20" t="s">
        <v>49</v>
      </c>
      <c r="E205" s="21" t="s">
        <v>29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150990</v>
      </c>
      <c r="K205" s="22">
        <v>43378</v>
      </c>
      <c r="L205" s="23" t="s">
        <v>281</v>
      </c>
      <c r="M205" s="167" t="str">
        <f t="shared" si="30"/>
        <v>Hyundai novi i30 1.4 TGDI 140 6MT / benzin / 103kW / 140KS / ručni / 6 stupnjeva prijenosa / 5-vrata</v>
      </c>
      <c r="N205" s="92" t="s">
        <v>231</v>
      </c>
      <c r="O205" s="168">
        <f t="shared" si="31"/>
        <v>140</v>
      </c>
      <c r="P205" s="26"/>
      <c r="Q205" s="26"/>
      <c r="R205" s="26"/>
      <c r="S205" s="27"/>
      <c r="T205" s="27"/>
      <c r="U205" s="27"/>
      <c r="V205" s="27"/>
      <c r="W205" s="27"/>
      <c r="X205" s="26"/>
      <c r="Y205" s="26"/>
      <c r="Z205" s="27"/>
      <c r="AA205" s="27"/>
      <c r="AB205" s="27"/>
      <c r="AC205" s="79"/>
      <c r="AD205" s="26"/>
      <c r="AE205" s="29"/>
      <c r="AF205" s="30"/>
      <c r="AG205" s="30"/>
      <c r="AH205" s="29"/>
      <c r="AI205" s="30"/>
      <c r="AJ205" s="80"/>
    </row>
    <row r="206" spans="1:36" s="154" customFormat="1" x14ac:dyDescent="0.3">
      <c r="A206" s="109" t="s">
        <v>41</v>
      </c>
      <c r="B206" s="164" t="s">
        <v>81</v>
      </c>
      <c r="C206" s="119" t="s">
        <v>258</v>
      </c>
      <c r="D206" s="20" t="s">
        <v>86</v>
      </c>
      <c r="E206" s="21" t="s">
        <v>87</v>
      </c>
      <c r="F206" s="21">
        <v>5</v>
      </c>
      <c r="G206" s="21" t="s">
        <v>25</v>
      </c>
      <c r="H206" s="21">
        <v>1353</v>
      </c>
      <c r="I206" s="21">
        <v>103</v>
      </c>
      <c r="J206" s="1">
        <v>161990</v>
      </c>
      <c r="K206" s="22">
        <v>43378</v>
      </c>
      <c r="L206" s="23" t="s">
        <v>282</v>
      </c>
      <c r="M206" s="167" t="str">
        <f t="shared" si="30"/>
        <v>Hyundai novi i30 1.4 TGDI 140 7DCT / benzin / 103kW / 140KS / 7DCT / 7 stupnjeva automatski / 5-vrata</v>
      </c>
      <c r="N206" s="92" t="s">
        <v>176</v>
      </c>
      <c r="O206" s="168">
        <f t="shared" si="31"/>
        <v>140</v>
      </c>
      <c r="P206" s="26"/>
      <c r="Q206" s="26"/>
      <c r="R206" s="26"/>
      <c r="S206" s="27"/>
      <c r="T206" s="27"/>
      <c r="U206" s="27"/>
      <c r="V206" s="27"/>
      <c r="W206" s="27"/>
      <c r="X206" s="26"/>
      <c r="Y206" s="26"/>
      <c r="Z206" s="27"/>
      <c r="AA206" s="27"/>
      <c r="AB206" s="27"/>
      <c r="AC206" s="79"/>
      <c r="AD206" s="26"/>
      <c r="AE206" s="29"/>
      <c r="AF206" s="30"/>
      <c r="AG206" s="30"/>
      <c r="AH206" s="29"/>
      <c r="AI206" s="30"/>
      <c r="AJ206" s="80"/>
    </row>
    <row r="207" spans="1:36" s="154" customFormat="1" x14ac:dyDescent="0.3">
      <c r="A207" s="109" t="s">
        <v>41</v>
      </c>
      <c r="B207" s="164" t="s">
        <v>81</v>
      </c>
      <c r="C207" s="119" t="s">
        <v>45</v>
      </c>
      <c r="D207" s="20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141990</v>
      </c>
      <c r="K207" s="22">
        <v>43378</v>
      </c>
      <c r="L207" s="23" t="s">
        <v>280</v>
      </c>
      <c r="M207" s="167" t="str">
        <f t="shared" si="30"/>
        <v>Hyundai novi i30 1.0 TGDI 120 6MT / benzin / 88,3kW / 120KS / ručni / 6 stupnjeva prijenosa / 5-vrata</v>
      </c>
      <c r="N207" s="92" t="s">
        <v>175</v>
      </c>
      <c r="O207" s="168">
        <f t="shared" si="31"/>
        <v>120</v>
      </c>
      <c r="P207" s="26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/>
      <c r="AE207" s="29"/>
      <c r="AF207" s="30"/>
      <c r="AG207" s="30"/>
      <c r="AH207" s="29"/>
      <c r="AI207" s="30"/>
      <c r="AJ207" s="80"/>
    </row>
    <row r="208" spans="1:36" s="154" customFormat="1" x14ac:dyDescent="0.3">
      <c r="A208" s="109" t="s">
        <v>41</v>
      </c>
      <c r="B208" s="164" t="s">
        <v>81</v>
      </c>
      <c r="C208" s="119" t="s">
        <v>45</v>
      </c>
      <c r="D208" s="20" t="s">
        <v>86</v>
      </c>
      <c r="E208" s="21" t="s">
        <v>87</v>
      </c>
      <c r="F208" s="21">
        <v>5</v>
      </c>
      <c r="G208" s="21" t="s">
        <v>25</v>
      </c>
      <c r="H208" s="21">
        <v>1353</v>
      </c>
      <c r="I208" s="21">
        <v>103</v>
      </c>
      <c r="J208" s="1">
        <v>159990</v>
      </c>
      <c r="K208" s="22">
        <v>43378</v>
      </c>
      <c r="L208" s="23" t="s">
        <v>282</v>
      </c>
      <c r="M208" s="167" t="str">
        <f t="shared" si="30"/>
        <v>Hyundai novi i30 1.4 TGDI 140 7DCT / benzin / 103kW / 140KS / 7DCT / 7 stupnjeva automatski / 5-vrata</v>
      </c>
      <c r="N208" s="92" t="s">
        <v>176</v>
      </c>
      <c r="O208" s="168">
        <f t="shared" si="31"/>
        <v>140</v>
      </c>
      <c r="P208" s="26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/>
      <c r="AE208" s="29"/>
      <c r="AF208" s="30"/>
      <c r="AG208" s="30"/>
      <c r="AH208" s="29"/>
      <c r="AI208" s="30"/>
      <c r="AJ208" s="80"/>
    </row>
    <row r="209" spans="1:36" s="154" customFormat="1" x14ac:dyDescent="0.3">
      <c r="A209" s="109" t="s">
        <v>41</v>
      </c>
      <c r="B209" s="164" t="s">
        <v>81</v>
      </c>
      <c r="C209" s="119" t="s">
        <v>112</v>
      </c>
      <c r="D209" s="20" t="s">
        <v>49</v>
      </c>
      <c r="E209" s="21" t="s">
        <v>29</v>
      </c>
      <c r="F209" s="21">
        <v>5</v>
      </c>
      <c r="G209" s="21" t="s">
        <v>25</v>
      </c>
      <c r="H209" s="21">
        <v>998</v>
      </c>
      <c r="I209" s="21">
        <v>88.3</v>
      </c>
      <c r="J209" s="1">
        <v>149990</v>
      </c>
      <c r="K209" s="22">
        <v>43378</v>
      </c>
      <c r="L209" s="23" t="s">
        <v>280</v>
      </c>
      <c r="M209" s="167" t="str">
        <f t="shared" si="30"/>
        <v>Hyundai novi i30 1.0 TGDI 120 6MT / benzin / 88,3kW / 120KS / ručni / 6 stupnjeva prijenosa / 5-vrata</v>
      </c>
      <c r="N209" s="92" t="s">
        <v>175</v>
      </c>
      <c r="O209" s="168">
        <f t="shared" si="31"/>
        <v>120</v>
      </c>
      <c r="P209" s="26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/>
      <c r="AE209" s="29"/>
      <c r="AF209" s="30"/>
      <c r="AG209" s="30"/>
      <c r="AH209" s="29"/>
      <c r="AI209" s="30"/>
      <c r="AJ209" s="80"/>
    </row>
    <row r="210" spans="1:36" s="154" customFormat="1" x14ac:dyDescent="0.3">
      <c r="A210" s="109" t="s">
        <v>41</v>
      </c>
      <c r="B210" s="164" t="s">
        <v>81</v>
      </c>
      <c r="C210" s="119" t="s">
        <v>112</v>
      </c>
      <c r="D210" s="20" t="s">
        <v>86</v>
      </c>
      <c r="E210" s="21" t="s">
        <v>87</v>
      </c>
      <c r="F210" s="21">
        <v>5</v>
      </c>
      <c r="G210" s="21" t="s">
        <v>25</v>
      </c>
      <c r="H210" s="21">
        <v>1353</v>
      </c>
      <c r="I210" s="21">
        <v>103</v>
      </c>
      <c r="J210" s="1">
        <v>172990</v>
      </c>
      <c r="K210" s="22">
        <v>43378</v>
      </c>
      <c r="L210" s="23" t="s">
        <v>282</v>
      </c>
      <c r="M210" s="167" t="str">
        <f t="shared" si="30"/>
        <v>Hyundai novi i30 1.4 TGDI 140 7DCT / benzin / 103kW / 140KS / 7DCT / 7 stupnjeva automatski / 5-vrata</v>
      </c>
      <c r="N210" s="92" t="s">
        <v>176</v>
      </c>
      <c r="O210" s="168">
        <f t="shared" si="31"/>
        <v>140</v>
      </c>
      <c r="P210" s="26"/>
      <c r="Q210" s="26"/>
      <c r="R210" s="26"/>
      <c r="S210" s="27"/>
      <c r="T210" s="27"/>
      <c r="U210" s="27"/>
      <c r="V210" s="27"/>
      <c r="W210" s="27"/>
      <c r="X210" s="26"/>
      <c r="Y210" s="26"/>
      <c r="Z210" s="27"/>
      <c r="AA210" s="27"/>
      <c r="AB210" s="27"/>
      <c r="AC210" s="79"/>
      <c r="AD210" s="26"/>
      <c r="AE210" s="29"/>
      <c r="AF210" s="30"/>
      <c r="AG210" s="30"/>
      <c r="AH210" s="29"/>
      <c r="AI210" s="30"/>
      <c r="AJ210" s="80"/>
    </row>
    <row r="211" spans="1:36" s="154" customFormat="1" x14ac:dyDescent="0.3">
      <c r="A211" s="109" t="s">
        <v>41</v>
      </c>
      <c r="B211" s="164" t="s">
        <v>81</v>
      </c>
      <c r="C211" s="119" t="s">
        <v>73</v>
      </c>
      <c r="D211" s="20" t="s">
        <v>49</v>
      </c>
      <c r="E211" s="11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122990</v>
      </c>
      <c r="K211" s="22">
        <v>43378</v>
      </c>
      <c r="L211" s="23" t="s">
        <v>287</v>
      </c>
      <c r="M211" s="167" t="str">
        <f t="shared" si="30"/>
        <v>Hyundai novi i30 1.6 CRDi 95 6MT / dizel / 70kW / 95KS / ručni / 6 stupnjeva prijenosa / 5-vrata</v>
      </c>
      <c r="N211" s="92" t="s">
        <v>178</v>
      </c>
      <c r="O211" s="168">
        <f t="shared" si="31"/>
        <v>95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4" customFormat="1" x14ac:dyDescent="0.3">
      <c r="A212" s="109" t="s">
        <v>41</v>
      </c>
      <c r="B212" s="164" t="s">
        <v>81</v>
      </c>
      <c r="C212" s="119" t="s">
        <v>61</v>
      </c>
      <c r="D212" s="20" t="s">
        <v>49</v>
      </c>
      <c r="E212" s="11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126990</v>
      </c>
      <c r="K212" s="22">
        <v>43378</v>
      </c>
      <c r="L212" s="23" t="s">
        <v>287</v>
      </c>
      <c r="M212" s="167" t="str">
        <f t="shared" si="30"/>
        <v>Hyundai novi i30 1.6 CRDi 95 6MT / dizel / 70kW / 95KS / ručni / 6 stupnjeva prijenosa / 5-vrata</v>
      </c>
      <c r="N212" s="92" t="s">
        <v>178</v>
      </c>
      <c r="O212" s="168">
        <f t="shared" si="31"/>
        <v>95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4" customFormat="1" x14ac:dyDescent="0.3">
      <c r="A213" s="109" t="s">
        <v>41</v>
      </c>
      <c r="B213" s="164" t="s">
        <v>81</v>
      </c>
      <c r="C213" s="119" t="s">
        <v>225</v>
      </c>
      <c r="D213" s="20" t="s">
        <v>49</v>
      </c>
      <c r="E213" s="11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126990</v>
      </c>
      <c r="K213" s="22">
        <v>43378</v>
      </c>
      <c r="L213" s="23" t="s">
        <v>287</v>
      </c>
      <c r="M213" s="167" t="str">
        <f t="shared" si="30"/>
        <v>Hyundai novi i30 1.6 CRDi 95 6MT / dizel / 70kW / 95KS / ručni / 6 stupnjeva prijenosa / 5-vrata</v>
      </c>
      <c r="N213" s="92" t="s">
        <v>178</v>
      </c>
      <c r="O213" s="168">
        <f t="shared" si="31"/>
        <v>95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4" customFormat="1" x14ac:dyDescent="0.3">
      <c r="A214" s="109" t="s">
        <v>41</v>
      </c>
      <c r="B214" s="164" t="s">
        <v>81</v>
      </c>
      <c r="C214" s="119" t="s">
        <v>83</v>
      </c>
      <c r="D214" s="20" t="s">
        <v>49</v>
      </c>
      <c r="E214" s="11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140990</v>
      </c>
      <c r="K214" s="22">
        <v>43378</v>
      </c>
      <c r="L214" s="23" t="s">
        <v>287</v>
      </c>
      <c r="M214" s="167" t="str">
        <f t="shared" si="30"/>
        <v>Hyundai novi i30 1.6 CRDi 95 6MT / dizel / 70kW / 95KS / ručni / 6 stupnjeva prijenosa / 5-vrata</v>
      </c>
      <c r="N214" s="92" t="s">
        <v>178</v>
      </c>
      <c r="O214" s="168">
        <f t="shared" si="31"/>
        <v>95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4" customFormat="1" x14ac:dyDescent="0.3">
      <c r="A215" s="109" t="s">
        <v>41</v>
      </c>
      <c r="B215" s="164" t="s">
        <v>81</v>
      </c>
      <c r="C215" s="119" t="s">
        <v>142</v>
      </c>
      <c r="D215" s="20" t="s">
        <v>49</v>
      </c>
      <c r="E215" s="111" t="s">
        <v>29</v>
      </c>
      <c r="F215" s="21">
        <v>5</v>
      </c>
      <c r="G215" s="21" t="s">
        <v>26</v>
      </c>
      <c r="H215" s="21">
        <v>1582</v>
      </c>
      <c r="I215" s="21">
        <v>70</v>
      </c>
      <c r="J215" s="1">
        <v>144990</v>
      </c>
      <c r="K215" s="22">
        <v>43378</v>
      </c>
      <c r="L215" s="23" t="s">
        <v>287</v>
      </c>
      <c r="M215" s="167" t="str">
        <f t="shared" si="30"/>
        <v>Hyundai novi i30 1.6 CRDi 95 6MT / dizel / 70kW / 95KS / ručni / 6 stupnjeva prijenosa / 5-vrata</v>
      </c>
      <c r="N215" s="92" t="s">
        <v>178</v>
      </c>
      <c r="O215" s="168">
        <f t="shared" si="31"/>
        <v>95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4" customFormat="1" x14ac:dyDescent="0.3">
      <c r="A216" s="109" t="s">
        <v>41</v>
      </c>
      <c r="B216" s="164" t="s">
        <v>81</v>
      </c>
      <c r="C216" s="119" t="s">
        <v>142</v>
      </c>
      <c r="D216" s="20" t="s">
        <v>49</v>
      </c>
      <c r="E216" s="111" t="s">
        <v>29</v>
      </c>
      <c r="F216" s="21">
        <v>5</v>
      </c>
      <c r="G216" s="21" t="s">
        <v>26</v>
      </c>
      <c r="H216" s="21">
        <v>1582</v>
      </c>
      <c r="I216" s="21">
        <v>84.9</v>
      </c>
      <c r="J216" s="1">
        <v>149990</v>
      </c>
      <c r="K216" s="22">
        <v>43378</v>
      </c>
      <c r="L216" s="23" t="s">
        <v>286</v>
      </c>
      <c r="M216" s="167" t="str">
        <f t="shared" si="30"/>
        <v>Hyundai novi i30 1.6 CRDi 115 6MT / dizel / 84,9kW / 115KS / ručni / 6 stupnjeva prijenosa / 5-vrata</v>
      </c>
      <c r="N216" s="92" t="s">
        <v>259</v>
      </c>
      <c r="O216" s="168">
        <f>ROUND(I216*1.36,0)</f>
        <v>115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4" customFormat="1" x14ac:dyDescent="0.3">
      <c r="A217" s="109" t="s">
        <v>41</v>
      </c>
      <c r="B217" s="164" t="s">
        <v>81</v>
      </c>
      <c r="C217" s="119" t="s">
        <v>258</v>
      </c>
      <c r="D217" s="20" t="s">
        <v>86</v>
      </c>
      <c r="E217" s="21" t="s">
        <v>87</v>
      </c>
      <c r="F217" s="21">
        <v>5</v>
      </c>
      <c r="G217" s="21" t="s">
        <v>26</v>
      </c>
      <c r="H217" s="21">
        <v>1582</v>
      </c>
      <c r="I217" s="21">
        <v>100</v>
      </c>
      <c r="J217" s="1">
        <v>177990</v>
      </c>
      <c r="K217" s="22">
        <v>43378</v>
      </c>
      <c r="L217" s="23" t="s">
        <v>284</v>
      </c>
      <c r="M217" s="167" t="str">
        <f t="shared" si="30"/>
        <v>Hyundai novi i30 1.6 CRDi 136 7DCT / dizel / 100kW / 136KS / 7DCT / 7 stupnjeva automatski / 5-vrata</v>
      </c>
      <c r="N217" s="92" t="s">
        <v>180</v>
      </c>
      <c r="O217" s="168">
        <f t="shared" si="31"/>
        <v>136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4" customFormat="1" x14ac:dyDescent="0.3">
      <c r="A218" s="109" t="s">
        <v>41</v>
      </c>
      <c r="B218" s="164" t="s">
        <v>81</v>
      </c>
      <c r="C218" s="119" t="s">
        <v>45</v>
      </c>
      <c r="D218" s="20" t="s">
        <v>49</v>
      </c>
      <c r="E218" s="111" t="s">
        <v>29</v>
      </c>
      <c r="F218" s="21">
        <v>5</v>
      </c>
      <c r="G218" s="21" t="s">
        <v>26</v>
      </c>
      <c r="H218" s="21">
        <v>1582</v>
      </c>
      <c r="I218" s="21">
        <v>84.9</v>
      </c>
      <c r="J218" s="1">
        <v>159990</v>
      </c>
      <c r="K218" s="22">
        <v>43378</v>
      </c>
      <c r="L218" s="23" t="s">
        <v>286</v>
      </c>
      <c r="M218" s="167" t="str">
        <f t="shared" si="30"/>
        <v>Hyundai novi i30 1.6 CRDi 115 6MT / dizel / 84,9kW / 115KS / ručni / 6 stupnjeva prijenosa / 5-vrata</v>
      </c>
      <c r="N218" s="92" t="s">
        <v>259</v>
      </c>
      <c r="O218" s="168">
        <f t="shared" si="31"/>
        <v>115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4" customFormat="1" x14ac:dyDescent="0.3">
      <c r="A219" s="109" t="s">
        <v>41</v>
      </c>
      <c r="B219" s="164" t="s">
        <v>81</v>
      </c>
      <c r="C219" s="119" t="s">
        <v>45</v>
      </c>
      <c r="D219" s="20" t="s">
        <v>86</v>
      </c>
      <c r="E219" s="21" t="s">
        <v>87</v>
      </c>
      <c r="F219" s="21">
        <v>5</v>
      </c>
      <c r="G219" s="21" t="s">
        <v>26</v>
      </c>
      <c r="H219" s="21">
        <v>1582</v>
      </c>
      <c r="I219" s="21">
        <v>100</v>
      </c>
      <c r="J219" s="1">
        <v>175990</v>
      </c>
      <c r="K219" s="22">
        <v>43378</v>
      </c>
      <c r="L219" s="23" t="s">
        <v>284</v>
      </c>
      <c r="M219" s="167" t="str">
        <f t="shared" si="30"/>
        <v>Hyundai novi i30 1.6 CRDi 136 7DCT / dizel / 100kW / 136KS / 7DCT / 7 stupnjeva automatski / 5-vrata</v>
      </c>
      <c r="N219" s="92" t="s">
        <v>180</v>
      </c>
      <c r="O219" s="168">
        <f t="shared" si="31"/>
        <v>136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4" customFormat="1" x14ac:dyDescent="0.3">
      <c r="A220" s="109" t="s">
        <v>41</v>
      </c>
      <c r="B220" s="164" t="s">
        <v>81</v>
      </c>
      <c r="C220" s="119" t="s">
        <v>112</v>
      </c>
      <c r="D220" s="20" t="s">
        <v>49</v>
      </c>
      <c r="E220" s="111" t="s">
        <v>29</v>
      </c>
      <c r="F220" s="21">
        <v>5</v>
      </c>
      <c r="G220" s="21" t="s">
        <v>26</v>
      </c>
      <c r="H220" s="21">
        <v>1582</v>
      </c>
      <c r="I220" s="21">
        <v>84.9</v>
      </c>
      <c r="J220" s="1">
        <v>167990</v>
      </c>
      <c r="K220" s="22">
        <v>43378</v>
      </c>
      <c r="L220" s="23" t="s">
        <v>286</v>
      </c>
      <c r="M220" s="167" t="str">
        <f t="shared" si="30"/>
        <v>Hyundai novi i30 1.6 CRDi 115 6MT / dizel / 84,9kW / 115KS / ručni / 6 stupnjeva prijenosa / 5-vrata</v>
      </c>
      <c r="N220" s="92" t="s">
        <v>259</v>
      </c>
      <c r="O220" s="168">
        <f t="shared" si="31"/>
        <v>115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4" customFormat="1" x14ac:dyDescent="0.3">
      <c r="A221" s="19" t="s">
        <v>41</v>
      </c>
      <c r="B221" s="119" t="s">
        <v>81</v>
      </c>
      <c r="C221" s="119" t="s">
        <v>112</v>
      </c>
      <c r="D221" s="20" t="s">
        <v>86</v>
      </c>
      <c r="E221" s="21" t="s">
        <v>87</v>
      </c>
      <c r="F221" s="21">
        <v>5</v>
      </c>
      <c r="G221" s="21" t="s">
        <v>26</v>
      </c>
      <c r="H221" s="21">
        <v>1582</v>
      </c>
      <c r="I221" s="21">
        <v>100</v>
      </c>
      <c r="J221" s="1">
        <v>188990</v>
      </c>
      <c r="K221" s="22">
        <v>43378</v>
      </c>
      <c r="L221" s="23" t="s">
        <v>284</v>
      </c>
      <c r="M221" s="155" t="str">
        <f t="shared" si="30"/>
        <v>Hyundai novi i30 1.6 CRDi 136 7DCT / dizel / 100kW / 136KS / 7DCT / 7 stupnjeva automatski / 5-vrata</v>
      </c>
      <c r="N221" s="92" t="s">
        <v>180</v>
      </c>
      <c r="O221" s="94">
        <f t="shared" si="31"/>
        <v>136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8" customFormat="1" x14ac:dyDescent="0.3">
      <c r="A222" s="109" t="s">
        <v>41</v>
      </c>
      <c r="B222" s="164" t="s">
        <v>81</v>
      </c>
      <c r="C222" s="119" t="s">
        <v>73</v>
      </c>
      <c r="D222" s="20" t="s">
        <v>49</v>
      </c>
      <c r="E222" s="111" t="s">
        <v>29</v>
      </c>
      <c r="F222" s="21">
        <v>5</v>
      </c>
      <c r="G222" s="21" t="s">
        <v>25</v>
      </c>
      <c r="H222" s="21">
        <v>1368</v>
      </c>
      <c r="I222" s="21">
        <v>73.3</v>
      </c>
      <c r="J222" s="1">
        <v>104540</v>
      </c>
      <c r="K222" s="22">
        <v>43528</v>
      </c>
      <c r="L222" s="23">
        <v>139</v>
      </c>
      <c r="M222" s="155" t="str">
        <f t="shared" si="30"/>
        <v>Hyundai novi i30 1.4i  100 6MT / benzin / 73,3kW / 100KS / ručni / 6 stupnjeva prijenosa / 5-vrata</v>
      </c>
      <c r="N222" s="92" t="s">
        <v>174</v>
      </c>
      <c r="O222" s="94">
        <f t="shared" si="31"/>
        <v>100</v>
      </c>
      <c r="P222" s="124"/>
      <c r="Q222" s="125"/>
      <c r="R222" s="125"/>
      <c r="S222" s="126"/>
      <c r="T222" s="126"/>
      <c r="U222" s="126"/>
      <c r="V222" s="126"/>
      <c r="W222" s="126"/>
      <c r="X222" s="125"/>
      <c r="Y222" s="125"/>
      <c r="Z222" s="126"/>
      <c r="AA222" s="126"/>
      <c r="AB222" s="126"/>
      <c r="AC222" s="132"/>
      <c r="AD222" s="125"/>
      <c r="AE222" s="127"/>
      <c r="AF222" s="128"/>
      <c r="AG222" s="128"/>
      <c r="AH222" s="127"/>
      <c r="AI222" s="128"/>
      <c r="AJ222" s="133"/>
    </row>
    <row r="223" spans="1:36" s="18" customFormat="1" x14ac:dyDescent="0.3">
      <c r="A223" s="109" t="s">
        <v>41</v>
      </c>
      <c r="B223" s="164" t="s">
        <v>81</v>
      </c>
      <c r="C223" s="119" t="s">
        <v>73</v>
      </c>
      <c r="D223" s="20" t="s">
        <v>49</v>
      </c>
      <c r="E223" s="111" t="s">
        <v>29</v>
      </c>
      <c r="F223" s="21">
        <v>5</v>
      </c>
      <c r="G223" s="21" t="s">
        <v>25</v>
      </c>
      <c r="H223" s="21">
        <v>998</v>
      </c>
      <c r="I223" s="21">
        <v>88.3</v>
      </c>
      <c r="J223" s="1">
        <v>110170</v>
      </c>
      <c r="K223" s="22">
        <v>43528</v>
      </c>
      <c r="L223" s="23">
        <v>123</v>
      </c>
      <c r="M223" s="155" t="str">
        <f t="shared" si="30"/>
        <v>Hyundai novi i30 1.0 TGDI 120 6MT / benzin / 88,3kW / 120KS / ručni / 6 stupnjeva prijenosa / 5-vrata</v>
      </c>
      <c r="N223" s="92" t="s">
        <v>175</v>
      </c>
      <c r="O223" s="94">
        <f t="shared" si="31"/>
        <v>120</v>
      </c>
      <c r="P223" s="124"/>
      <c r="Q223" s="125"/>
      <c r="R223" s="125"/>
      <c r="S223" s="126"/>
      <c r="T223" s="126"/>
      <c r="U223" s="126"/>
      <c r="V223" s="126"/>
      <c r="W223" s="126"/>
      <c r="X223" s="125"/>
      <c r="Y223" s="125"/>
      <c r="Z223" s="126"/>
      <c r="AA223" s="126"/>
      <c r="AB223" s="126"/>
      <c r="AC223" s="132"/>
      <c r="AD223" s="125"/>
      <c r="AE223" s="127"/>
      <c r="AF223" s="128"/>
      <c r="AG223" s="128"/>
      <c r="AH223" s="127"/>
      <c r="AI223" s="128"/>
      <c r="AJ223" s="133"/>
    </row>
    <row r="224" spans="1:36" s="18" customFormat="1" x14ac:dyDescent="0.3">
      <c r="A224" s="109" t="s">
        <v>41</v>
      </c>
      <c r="B224" s="164" t="s">
        <v>81</v>
      </c>
      <c r="C224" s="119" t="s">
        <v>225</v>
      </c>
      <c r="D224" s="20" t="s">
        <v>49</v>
      </c>
      <c r="E224" s="21" t="s">
        <v>29</v>
      </c>
      <c r="F224" s="21">
        <v>5</v>
      </c>
      <c r="G224" s="21" t="s">
        <v>25</v>
      </c>
      <c r="H224" s="21">
        <v>998</v>
      </c>
      <c r="I224" s="21">
        <v>88.3</v>
      </c>
      <c r="J224" s="1">
        <v>113970</v>
      </c>
      <c r="K224" s="22">
        <v>43528</v>
      </c>
      <c r="L224" s="23">
        <v>123</v>
      </c>
      <c r="M224" s="155" t="str">
        <f t="shared" si="30"/>
        <v>Hyundai novi i30 1.0 TGDI 120 6MT / benzin / 88,3kW / 120KS / ručni / 6 stupnjeva prijenosa / 5-vrata</v>
      </c>
      <c r="N224" s="92" t="s">
        <v>175</v>
      </c>
      <c r="O224" s="94">
        <f t="shared" si="31"/>
        <v>120</v>
      </c>
      <c r="P224" s="124"/>
      <c r="Q224" s="125"/>
      <c r="R224" s="125"/>
      <c r="S224" s="126"/>
      <c r="T224" s="126"/>
      <c r="U224" s="126"/>
      <c r="V224" s="126"/>
      <c r="W224" s="126"/>
      <c r="X224" s="125"/>
      <c r="Y224" s="125"/>
      <c r="Z224" s="126"/>
      <c r="AA224" s="126"/>
      <c r="AB224" s="126"/>
      <c r="AC224" s="132"/>
      <c r="AD224" s="125"/>
      <c r="AE224" s="127"/>
      <c r="AF224" s="128"/>
      <c r="AG224" s="128"/>
      <c r="AH224" s="127"/>
      <c r="AI224" s="128"/>
      <c r="AJ224" s="133"/>
    </row>
    <row r="225" spans="1:36" s="18" customFormat="1" x14ac:dyDescent="0.3">
      <c r="A225" s="109" t="s">
        <v>41</v>
      </c>
      <c r="B225" s="164" t="s">
        <v>81</v>
      </c>
      <c r="C225" s="119" t="s">
        <v>73</v>
      </c>
      <c r="D225" s="20" t="s">
        <v>49</v>
      </c>
      <c r="E225" s="111" t="s">
        <v>29</v>
      </c>
      <c r="F225" s="21">
        <v>5</v>
      </c>
      <c r="G225" s="21" t="s">
        <v>26</v>
      </c>
      <c r="H225" s="21">
        <v>1582</v>
      </c>
      <c r="I225" s="21">
        <v>70</v>
      </c>
      <c r="J225" s="1">
        <v>125055</v>
      </c>
      <c r="K225" s="22">
        <v>43528</v>
      </c>
      <c r="L225" s="23">
        <v>96</v>
      </c>
      <c r="M225" s="155" t="str">
        <f t="shared" si="30"/>
        <v>Hyundai novi i30 1.6 CRDi 95 6MT / dizel / 70kW / 95KS / ručni / 6 stupnjeva prijenosa / 5-vrata</v>
      </c>
      <c r="N225" s="92" t="s">
        <v>178</v>
      </c>
      <c r="O225" s="94">
        <f t="shared" si="31"/>
        <v>95</v>
      </c>
      <c r="P225" s="124"/>
      <c r="Q225" s="125"/>
      <c r="R225" s="125"/>
      <c r="S225" s="126"/>
      <c r="T225" s="126"/>
      <c r="U225" s="126"/>
      <c r="V225" s="126"/>
      <c r="W225" s="126"/>
      <c r="X225" s="125"/>
      <c r="Y225" s="125"/>
      <c r="Z225" s="126"/>
      <c r="AA225" s="126"/>
      <c r="AB225" s="126"/>
      <c r="AC225" s="132"/>
      <c r="AD225" s="125"/>
      <c r="AE225" s="127"/>
      <c r="AF225" s="128"/>
      <c r="AG225" s="128"/>
      <c r="AH225" s="127"/>
      <c r="AI225" s="128"/>
      <c r="AJ225" s="133"/>
    </row>
    <row r="226" spans="1:36" s="129" customFormat="1" x14ac:dyDescent="0.3">
      <c r="A226" s="19" t="s">
        <v>41</v>
      </c>
      <c r="B226" s="119" t="s">
        <v>81</v>
      </c>
      <c r="C226" s="119" t="s">
        <v>225</v>
      </c>
      <c r="D226" s="20" t="s">
        <v>49</v>
      </c>
      <c r="E226" s="21" t="s">
        <v>29</v>
      </c>
      <c r="F226" s="21">
        <v>5</v>
      </c>
      <c r="G226" s="21" t="s">
        <v>26</v>
      </c>
      <c r="H226" s="21">
        <v>1582</v>
      </c>
      <c r="I226" s="21">
        <v>70</v>
      </c>
      <c r="J226" s="1">
        <v>128390</v>
      </c>
      <c r="K226" s="22">
        <v>43528</v>
      </c>
      <c r="L226" s="23">
        <v>96</v>
      </c>
      <c r="M226" s="155" t="str">
        <f t="shared" si="30"/>
        <v>Hyundai novi i30 1.6 CRDi 95 6MT / dizel / 70kW / 95KS / ručni / 6 stupnjeva prijenosa / 5-vrata</v>
      </c>
      <c r="N226" s="92" t="s">
        <v>178</v>
      </c>
      <c r="O226" s="94">
        <f t="shared" si="31"/>
        <v>95</v>
      </c>
      <c r="P226" s="124"/>
      <c r="Q226" s="125"/>
      <c r="R226" s="125"/>
      <c r="S226" s="126"/>
      <c r="T226" s="126"/>
      <c r="U226" s="126"/>
      <c r="V226" s="126"/>
      <c r="W226" s="126"/>
      <c r="X226" s="125"/>
      <c r="Y226" s="125"/>
      <c r="Z226" s="126"/>
      <c r="AA226" s="126"/>
      <c r="AB226" s="126"/>
      <c r="AC226" s="132"/>
      <c r="AD226" s="125"/>
      <c r="AE226" s="127"/>
      <c r="AF226" s="128"/>
      <c r="AG226" s="128"/>
      <c r="AH226" s="127"/>
      <c r="AI226" s="128"/>
      <c r="AJ226" s="133"/>
    </row>
    <row r="227" spans="1:36" s="130" customFormat="1" x14ac:dyDescent="0.3">
      <c r="A227" s="19" t="s">
        <v>41</v>
      </c>
      <c r="B227" s="119" t="s">
        <v>81</v>
      </c>
      <c r="C227" s="119" t="s">
        <v>83</v>
      </c>
      <c r="D227" s="20" t="s">
        <v>86</v>
      </c>
      <c r="E227" s="21" t="s">
        <v>87</v>
      </c>
      <c r="F227" s="21">
        <v>5</v>
      </c>
      <c r="G227" s="21" t="s">
        <v>26</v>
      </c>
      <c r="H227" s="21">
        <v>1598</v>
      </c>
      <c r="I227" s="21">
        <v>84.9</v>
      </c>
      <c r="J227" s="1">
        <v>156990</v>
      </c>
      <c r="K227" s="22">
        <v>43623</v>
      </c>
      <c r="L227" s="23" t="s">
        <v>286</v>
      </c>
      <c r="M227" s="155" t="str">
        <f t="shared" si="30"/>
        <v>Hyundai novi i30 1.6 CRDi 115 7DCT / dizel / 84,9kW / 115KS / 7DCT / 7 stupnjeva automatski / 5-vrata</v>
      </c>
      <c r="N227" s="92" t="s">
        <v>376</v>
      </c>
      <c r="O227" s="94">
        <f t="shared" si="31"/>
        <v>115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8" customFormat="1" x14ac:dyDescent="0.3">
      <c r="A228" s="109" t="s">
        <v>41</v>
      </c>
      <c r="B228" s="164" t="s">
        <v>81</v>
      </c>
      <c r="C228" s="119" t="s">
        <v>73</v>
      </c>
      <c r="D228" s="20" t="s">
        <v>49</v>
      </c>
      <c r="E228" s="111" t="s">
        <v>29</v>
      </c>
      <c r="F228" s="21">
        <v>5</v>
      </c>
      <c r="G228" s="21" t="s">
        <v>25</v>
      </c>
      <c r="H228" s="21">
        <v>1368</v>
      </c>
      <c r="I228" s="21">
        <v>73.3</v>
      </c>
      <c r="J228" s="1">
        <v>104540</v>
      </c>
      <c r="K228" s="22">
        <v>43656</v>
      </c>
      <c r="L228" s="23" t="s">
        <v>379</v>
      </c>
      <c r="M228" s="155" t="str">
        <f t="shared" ref="M228:M230" si="32">N228&amp;" / "&amp;G228&amp;" / "&amp;I228&amp;"kW"&amp;" / "&amp;O228&amp;"KS"&amp;" / "&amp;D228&amp;" / "&amp;E228&amp;" / "&amp;F228&amp;"-vrata"</f>
        <v>Hyundai novi i30 1.4i  100 6MT / benzin / 73,3kW / 100KS / ručni / 6 stupnjeva prijenosa / 5-vrata</v>
      </c>
      <c r="N228" s="92" t="s">
        <v>174</v>
      </c>
      <c r="O228" s="94">
        <f t="shared" ref="O228:O230" si="33">ROUND(I228*1.36,0)</f>
        <v>100</v>
      </c>
      <c r="P228" s="124"/>
      <c r="Q228" s="125"/>
      <c r="R228" s="125"/>
      <c r="S228" s="126"/>
      <c r="T228" s="126"/>
      <c r="U228" s="126"/>
      <c r="V228" s="126"/>
      <c r="W228" s="126"/>
      <c r="X228" s="125"/>
      <c r="Y228" s="125"/>
      <c r="Z228" s="126"/>
      <c r="AA228" s="126"/>
      <c r="AB228" s="126"/>
      <c r="AC228" s="132"/>
      <c r="AD228" s="125"/>
      <c r="AE228" s="127"/>
      <c r="AF228" s="128"/>
      <c r="AG228" s="128"/>
      <c r="AH228" s="127"/>
      <c r="AI228" s="128"/>
      <c r="AJ228" s="133"/>
    </row>
    <row r="229" spans="1:36" s="18" customFormat="1" x14ac:dyDescent="0.3">
      <c r="A229" s="109" t="s">
        <v>41</v>
      </c>
      <c r="B229" s="164" t="s">
        <v>81</v>
      </c>
      <c r="C229" s="119" t="s">
        <v>73</v>
      </c>
      <c r="D229" s="20" t="s">
        <v>49</v>
      </c>
      <c r="E229" s="11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112360</v>
      </c>
      <c r="K229" s="22">
        <v>43656</v>
      </c>
      <c r="L229" s="23" t="s">
        <v>380</v>
      </c>
      <c r="M229" s="155" t="str">
        <f t="shared" si="32"/>
        <v>Hyundai novi i30 1.0 TGDI 120 6MT / benzin / 88,3kW / 120KS / ručni / 6 stupnjeva prijenosa / 5-vrata</v>
      </c>
      <c r="N229" s="92" t="s">
        <v>175</v>
      </c>
      <c r="O229" s="94">
        <f t="shared" si="33"/>
        <v>120</v>
      </c>
      <c r="P229" s="124"/>
      <c r="Q229" s="125"/>
      <c r="R229" s="125"/>
      <c r="S229" s="126"/>
      <c r="T229" s="126"/>
      <c r="U229" s="126"/>
      <c r="V229" s="126"/>
      <c r="W229" s="126"/>
      <c r="X229" s="125"/>
      <c r="Y229" s="125"/>
      <c r="Z229" s="126"/>
      <c r="AA229" s="126"/>
      <c r="AB229" s="126"/>
      <c r="AC229" s="132"/>
      <c r="AD229" s="125"/>
      <c r="AE229" s="127"/>
      <c r="AF229" s="128"/>
      <c r="AG229" s="128"/>
      <c r="AH229" s="127"/>
      <c r="AI229" s="128"/>
      <c r="AJ229" s="133"/>
    </row>
    <row r="230" spans="1:36" s="129" customFormat="1" x14ac:dyDescent="0.3">
      <c r="A230" s="19" t="s">
        <v>41</v>
      </c>
      <c r="B230" s="119" t="s">
        <v>81</v>
      </c>
      <c r="C230" s="119" t="s">
        <v>225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115455</v>
      </c>
      <c r="K230" s="22">
        <v>43656</v>
      </c>
      <c r="L230" s="23" t="s">
        <v>381</v>
      </c>
      <c r="M230" s="155" t="str">
        <f t="shared" si="32"/>
        <v>Hyundai novi i30 1.0 TGDI 120 6MT / benzin / 88,3kW / 120KS / ručni / 6 stupnjeva prijenosa / 5-vrata</v>
      </c>
      <c r="N230" s="92" t="s">
        <v>175</v>
      </c>
      <c r="O230" s="94">
        <f t="shared" si="33"/>
        <v>120</v>
      </c>
      <c r="P230" s="124"/>
      <c r="Q230" s="125"/>
      <c r="R230" s="125"/>
      <c r="S230" s="126"/>
      <c r="T230" s="126"/>
      <c r="U230" s="126"/>
      <c r="V230" s="126"/>
      <c r="W230" s="126"/>
      <c r="X230" s="125"/>
      <c r="Y230" s="125"/>
      <c r="Z230" s="126"/>
      <c r="AA230" s="126"/>
      <c r="AB230" s="126"/>
      <c r="AC230" s="132"/>
      <c r="AD230" s="125"/>
      <c r="AE230" s="127"/>
      <c r="AF230" s="128"/>
      <c r="AG230" s="128"/>
      <c r="AH230" s="127"/>
      <c r="AI230" s="128"/>
      <c r="AJ230" s="133"/>
    </row>
    <row r="231" spans="1:36" s="129" customFormat="1" ht="15" thickBot="1" x14ac:dyDescent="0.35">
      <c r="A231" s="31" t="s">
        <v>41</v>
      </c>
      <c r="B231" s="70" t="s">
        <v>81</v>
      </c>
      <c r="C231" s="70" t="s">
        <v>385</v>
      </c>
      <c r="D231" s="33" t="s">
        <v>49</v>
      </c>
      <c r="E231" s="34" t="s">
        <v>29</v>
      </c>
      <c r="F231" s="34">
        <v>5</v>
      </c>
      <c r="G231" s="34" t="s">
        <v>25</v>
      </c>
      <c r="H231" s="34">
        <v>998</v>
      </c>
      <c r="I231" s="34">
        <v>88.3</v>
      </c>
      <c r="J231" s="3">
        <v>124105</v>
      </c>
      <c r="K231" s="35">
        <v>43714</v>
      </c>
      <c r="L231" s="36">
        <v>126</v>
      </c>
      <c r="M231" s="156" t="str">
        <f t="shared" ref="M231" si="34">N231&amp;" / "&amp;G231&amp;" / "&amp;I231&amp;"kW"&amp;" / "&amp;O231&amp;"KS"&amp;" / "&amp;D231&amp;" / "&amp;E231&amp;" / "&amp;F231&amp;"-vrata"</f>
        <v>Hyundai novi i30 1.0 TGDI 120 6MT / benzin / 88,3kW / 120KS / ručni / 6 stupnjeva prijenosa / 5-vrata</v>
      </c>
      <c r="N231" s="103" t="s">
        <v>175</v>
      </c>
      <c r="O231" s="95">
        <f t="shared" ref="O231" si="35">ROUND(I231*1.36,0)</f>
        <v>120</v>
      </c>
      <c r="P231" s="124"/>
      <c r="Q231" s="125"/>
      <c r="R231" s="125"/>
      <c r="S231" s="126"/>
      <c r="T231" s="126"/>
      <c r="U231" s="126"/>
      <c r="V231" s="126"/>
      <c r="W231" s="126"/>
      <c r="X231" s="125"/>
      <c r="Y231" s="125"/>
      <c r="Z231" s="126"/>
      <c r="AA231" s="126"/>
      <c r="AB231" s="126"/>
      <c r="AC231" s="132"/>
      <c r="AD231" s="125"/>
      <c r="AE231" s="127"/>
      <c r="AF231" s="128"/>
      <c r="AG231" s="128"/>
      <c r="AH231" s="127"/>
      <c r="AI231" s="128"/>
      <c r="AJ231" s="133"/>
    </row>
    <row r="232" spans="1:36" s="159" customFormat="1" x14ac:dyDescent="0.3">
      <c r="A232" s="209" t="s">
        <v>41</v>
      </c>
      <c r="B232" s="210" t="s">
        <v>81</v>
      </c>
      <c r="C232" s="121" t="s">
        <v>73</v>
      </c>
      <c r="D232" s="122" t="s">
        <v>49</v>
      </c>
      <c r="E232" s="211" t="s">
        <v>29</v>
      </c>
      <c r="F232" s="39">
        <v>5</v>
      </c>
      <c r="G232" s="39" t="s">
        <v>25</v>
      </c>
      <c r="H232" s="39">
        <v>998</v>
      </c>
      <c r="I232" s="39">
        <v>88.3</v>
      </c>
      <c r="J232" s="2">
        <v>113360</v>
      </c>
      <c r="K232" s="118" t="s">
        <v>403</v>
      </c>
      <c r="L232" s="40" t="s">
        <v>380</v>
      </c>
      <c r="M232" s="230" t="str">
        <f t="shared" ref="M232:M255" si="36">N232&amp;" / "&amp;G232&amp;" / "&amp;I232&amp;"kW"&amp;" / "&amp;O232&amp;"KS"&amp;" / "&amp;D232&amp;" / "&amp;E232&amp;" / "&amp;F232&amp;"-vrata"</f>
        <v>Hyundai novi i30 1.0 TGDI 120 6MT / benzin / 88,3kW / 120KS / ručni / 6 stupnjeva prijenosa / 5-vrata</v>
      </c>
      <c r="N232" s="105" t="s">
        <v>175</v>
      </c>
      <c r="O232" s="175">
        <f t="shared" ref="O232:O255" si="37">ROUND(I232*1.36,0)</f>
        <v>120</v>
      </c>
      <c r="P232" s="124"/>
      <c r="Q232" s="125"/>
      <c r="R232" s="125"/>
      <c r="S232" s="126"/>
      <c r="T232" s="126"/>
      <c r="U232" s="126"/>
      <c r="V232" s="126"/>
      <c r="W232" s="126"/>
      <c r="X232" s="125"/>
      <c r="Y232" s="125"/>
      <c r="Z232" s="126"/>
      <c r="AA232" s="126"/>
      <c r="AB232" s="126"/>
      <c r="AC232" s="132"/>
      <c r="AD232" s="125" t="s">
        <v>27</v>
      </c>
      <c r="AE232" s="127"/>
      <c r="AF232" s="128"/>
      <c r="AG232" s="128"/>
      <c r="AH232" s="127"/>
      <c r="AI232" s="128"/>
      <c r="AJ232" s="133"/>
    </row>
    <row r="233" spans="1:36" s="154" customFormat="1" x14ac:dyDescent="0.3">
      <c r="A233" s="109" t="s">
        <v>41</v>
      </c>
      <c r="B233" s="164" t="s">
        <v>81</v>
      </c>
      <c r="C233" s="119" t="s">
        <v>225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116455</v>
      </c>
      <c r="K233" s="22" t="s">
        <v>403</v>
      </c>
      <c r="L233" s="23" t="s">
        <v>381</v>
      </c>
      <c r="M233" s="167" t="str">
        <f t="shared" si="36"/>
        <v>Hyundai novi i30 1.0 TGDI 120 6MT / benzin / 88,3kW / 120KS / ručni / 6 stupnjeva prijenosa / 5-vrata</v>
      </c>
      <c r="N233" s="92" t="s">
        <v>175</v>
      </c>
      <c r="O233" s="168">
        <f t="shared" si="3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54" customFormat="1" x14ac:dyDescent="0.3">
      <c r="A234" s="109" t="s">
        <v>41</v>
      </c>
      <c r="B234" s="164" t="s">
        <v>81</v>
      </c>
      <c r="C234" s="119" t="s">
        <v>385</v>
      </c>
      <c r="D234" s="20" t="s">
        <v>49</v>
      </c>
      <c r="E234" s="111" t="s">
        <v>29</v>
      </c>
      <c r="F234" s="21">
        <v>5</v>
      </c>
      <c r="G234" s="21" t="s">
        <v>25</v>
      </c>
      <c r="H234" s="21">
        <v>998</v>
      </c>
      <c r="I234" s="21">
        <v>88.3</v>
      </c>
      <c r="J234" s="1">
        <v>125105</v>
      </c>
      <c r="K234" s="22" t="s">
        <v>403</v>
      </c>
      <c r="L234" s="23">
        <v>126</v>
      </c>
      <c r="M234" s="167" t="str">
        <f t="shared" si="36"/>
        <v>Hyundai novi i30 1.0 TGDI 120 6MT / benzin / 88,3kW / 120KS / ručni / 6 stupnjeva prijenosa / 5-vrata</v>
      </c>
      <c r="N234" s="92" t="s">
        <v>175</v>
      </c>
      <c r="O234" s="168">
        <f t="shared" si="37"/>
        <v>120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54" customFormat="1" x14ac:dyDescent="0.3">
      <c r="A235" s="109" t="s">
        <v>41</v>
      </c>
      <c r="B235" s="164" t="s">
        <v>81</v>
      </c>
      <c r="C235" s="119" t="s">
        <v>83</v>
      </c>
      <c r="D235" s="20" t="s">
        <v>49</v>
      </c>
      <c r="E235" s="11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128990</v>
      </c>
      <c r="K235" s="22" t="s">
        <v>403</v>
      </c>
      <c r="L235" s="23" t="s">
        <v>280</v>
      </c>
      <c r="M235" s="167" t="str">
        <f t="shared" si="36"/>
        <v>Hyundai novi i30 1.0 TGDI 120 6MT / benzin / 88,3kW / 120KS / ručni / 6 stupnjeva prijenosa / 5-vrata</v>
      </c>
      <c r="N235" s="92" t="s">
        <v>175</v>
      </c>
      <c r="O235" s="168">
        <f t="shared" si="3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54" customFormat="1" x14ac:dyDescent="0.3">
      <c r="A236" s="109" t="s">
        <v>41</v>
      </c>
      <c r="B236" s="164" t="s">
        <v>81</v>
      </c>
      <c r="C236" s="119" t="s">
        <v>258</v>
      </c>
      <c r="D236" s="20" t="s">
        <v>49</v>
      </c>
      <c r="E236" s="111" t="s">
        <v>29</v>
      </c>
      <c r="F236" s="21">
        <v>5</v>
      </c>
      <c r="G236" s="21" t="s">
        <v>25</v>
      </c>
      <c r="H236" s="21">
        <v>998</v>
      </c>
      <c r="I236" s="21">
        <v>88.3</v>
      </c>
      <c r="J236" s="1">
        <v>144990</v>
      </c>
      <c r="K236" s="22" t="s">
        <v>403</v>
      </c>
      <c r="L236" s="23" t="s">
        <v>280</v>
      </c>
      <c r="M236" s="167" t="str">
        <f t="shared" si="36"/>
        <v>Hyundai novi i30 1.0 TGDI 120 6MT / benzin / 88,3kW / 120KS / ručni / 6 stupnjeva prijenosa / 5-vrata</v>
      </c>
      <c r="N236" s="92" t="s">
        <v>175</v>
      </c>
      <c r="O236" s="168">
        <f t="shared" si="37"/>
        <v>120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54" customFormat="1" x14ac:dyDescent="0.3">
      <c r="A237" s="109" t="s">
        <v>41</v>
      </c>
      <c r="B237" s="164" t="s">
        <v>81</v>
      </c>
      <c r="C237" s="119" t="s">
        <v>258</v>
      </c>
      <c r="D237" s="20" t="s">
        <v>49</v>
      </c>
      <c r="E237" s="111" t="s">
        <v>29</v>
      </c>
      <c r="F237" s="21">
        <v>5</v>
      </c>
      <c r="G237" s="21" t="s">
        <v>25</v>
      </c>
      <c r="H237" s="21">
        <v>1353</v>
      </c>
      <c r="I237" s="21">
        <v>103</v>
      </c>
      <c r="J237" s="1">
        <v>151990</v>
      </c>
      <c r="K237" s="22" t="s">
        <v>403</v>
      </c>
      <c r="L237" s="23" t="s">
        <v>284</v>
      </c>
      <c r="M237" s="167" t="str">
        <f t="shared" si="36"/>
        <v>Hyundai novi i30 1.4 TGDI 120 6MT / benzin / 103kW / 140KS / ručni / 6 stupnjeva prijenosa / 5-vrata</v>
      </c>
      <c r="N237" s="92" t="s">
        <v>405</v>
      </c>
      <c r="O237" s="168">
        <f t="shared" si="37"/>
        <v>140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54" customFormat="1" x14ac:dyDescent="0.3">
      <c r="A238" s="109" t="s">
        <v>41</v>
      </c>
      <c r="B238" s="164" t="s">
        <v>81</v>
      </c>
      <c r="C238" s="119" t="s">
        <v>258</v>
      </c>
      <c r="D238" s="20" t="s">
        <v>86</v>
      </c>
      <c r="E238" s="21" t="s">
        <v>87</v>
      </c>
      <c r="F238" s="21">
        <v>5</v>
      </c>
      <c r="G238" s="21" t="s">
        <v>25</v>
      </c>
      <c r="H238" s="21">
        <v>1353</v>
      </c>
      <c r="I238" s="21">
        <v>103</v>
      </c>
      <c r="J238" s="1">
        <v>162990</v>
      </c>
      <c r="K238" s="22" t="s">
        <v>403</v>
      </c>
      <c r="L238" s="23" t="s">
        <v>282</v>
      </c>
      <c r="M238" s="167" t="str">
        <f t="shared" si="36"/>
        <v>Hyundai novi i30 1.4 TGDI 120 7DCT / benzin / 103kW / 140KS / 7DCT / 7 stupnjeva automatski / 5-vrata</v>
      </c>
      <c r="N238" s="92" t="s">
        <v>406</v>
      </c>
      <c r="O238" s="168">
        <f t="shared" si="37"/>
        <v>140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54" customFormat="1" x14ac:dyDescent="0.3">
      <c r="A239" s="109" t="s">
        <v>41</v>
      </c>
      <c r="B239" s="164" t="s">
        <v>81</v>
      </c>
      <c r="C239" s="119" t="s">
        <v>45</v>
      </c>
      <c r="D239" s="20" t="s">
        <v>49</v>
      </c>
      <c r="E239" s="111" t="s">
        <v>29</v>
      </c>
      <c r="F239" s="21">
        <v>5</v>
      </c>
      <c r="G239" s="21" t="s">
        <v>25</v>
      </c>
      <c r="H239" s="21">
        <v>998</v>
      </c>
      <c r="I239" s="21">
        <v>88.3</v>
      </c>
      <c r="J239" s="1">
        <v>142990</v>
      </c>
      <c r="K239" s="22" t="s">
        <v>403</v>
      </c>
      <c r="L239" s="23" t="s">
        <v>280</v>
      </c>
      <c r="M239" s="167" t="str">
        <f t="shared" si="36"/>
        <v>Hyundai novi i30 1.0 TGDI 120 6MT / benzin / 88,3kW / 120KS / ručni / 6 stupnjeva prijenosa / 5-vrata</v>
      </c>
      <c r="N239" s="92" t="s">
        <v>175</v>
      </c>
      <c r="O239" s="168">
        <f t="shared" si="37"/>
        <v>120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54" customFormat="1" x14ac:dyDescent="0.3">
      <c r="A240" s="109" t="s">
        <v>41</v>
      </c>
      <c r="B240" s="164" t="s">
        <v>81</v>
      </c>
      <c r="C240" s="119" t="s">
        <v>407</v>
      </c>
      <c r="D240" s="20" t="s">
        <v>86</v>
      </c>
      <c r="E240" s="21" t="s">
        <v>87</v>
      </c>
      <c r="F240" s="21">
        <v>5</v>
      </c>
      <c r="G240" s="21" t="s">
        <v>25</v>
      </c>
      <c r="H240" s="21">
        <v>1353</v>
      </c>
      <c r="I240" s="21">
        <v>103</v>
      </c>
      <c r="J240" s="1">
        <v>160990</v>
      </c>
      <c r="K240" s="22" t="s">
        <v>403</v>
      </c>
      <c r="L240" s="23" t="s">
        <v>282</v>
      </c>
      <c r="M240" s="167" t="str">
        <f t="shared" si="36"/>
        <v>Hyundai novi i30 1.4 TGDI 120 7DCT / benzin / 103kW / 140KS / 7DCT / 7 stupnjeva automatski / 5-vrata</v>
      </c>
      <c r="N240" s="92" t="s">
        <v>406</v>
      </c>
      <c r="O240" s="168">
        <f t="shared" si="37"/>
        <v>140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s="154" customFormat="1" x14ac:dyDescent="0.3">
      <c r="A241" s="19" t="s">
        <v>41</v>
      </c>
      <c r="B241" s="119" t="s">
        <v>81</v>
      </c>
      <c r="C241" s="119" t="s">
        <v>112</v>
      </c>
      <c r="D241" s="20" t="s">
        <v>49</v>
      </c>
      <c r="E241" s="111" t="s">
        <v>29</v>
      </c>
      <c r="F241" s="21">
        <v>5</v>
      </c>
      <c r="G241" s="21" t="s">
        <v>25</v>
      </c>
      <c r="H241" s="21">
        <v>998</v>
      </c>
      <c r="I241" s="21">
        <v>88.3</v>
      </c>
      <c r="J241" s="1">
        <v>150990</v>
      </c>
      <c r="K241" s="22" t="s">
        <v>403</v>
      </c>
      <c r="L241" s="23" t="s">
        <v>280</v>
      </c>
      <c r="M241" s="155" t="str">
        <f t="shared" si="36"/>
        <v>Hyundai novi i30 1.0 TGDI 120 6MT / benzin / 88,3kW / 120KS / ručni / 6 stupnjeva prijenosa / 5-vrata</v>
      </c>
      <c r="N241" s="92" t="s">
        <v>175</v>
      </c>
      <c r="O241" s="94">
        <f t="shared" si="37"/>
        <v>120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9"/>
      <c r="AD241" s="26" t="s">
        <v>27</v>
      </c>
      <c r="AE241" s="29"/>
      <c r="AF241" s="30"/>
      <c r="AG241" s="30"/>
      <c r="AH241" s="29"/>
      <c r="AI241" s="30"/>
      <c r="AJ241" s="80"/>
    </row>
    <row r="242" spans="1:36" s="18" customFormat="1" x14ac:dyDescent="0.3">
      <c r="A242" s="19" t="s">
        <v>41</v>
      </c>
      <c r="B242" s="119" t="s">
        <v>408</v>
      </c>
      <c r="C242" s="119" t="s">
        <v>112</v>
      </c>
      <c r="D242" s="20" t="s">
        <v>86</v>
      </c>
      <c r="E242" s="21" t="s">
        <v>87</v>
      </c>
      <c r="F242" s="21">
        <v>6</v>
      </c>
      <c r="G242" s="21" t="s">
        <v>25</v>
      </c>
      <c r="H242" s="21">
        <v>1353</v>
      </c>
      <c r="I242" s="21">
        <v>103</v>
      </c>
      <c r="J242" s="1">
        <v>173990</v>
      </c>
      <c r="K242" s="22" t="s">
        <v>403</v>
      </c>
      <c r="L242" s="23" t="s">
        <v>282</v>
      </c>
      <c r="M242" s="155" t="str">
        <f t="shared" si="36"/>
        <v>Hyundai novi i30 1.4 TGDI 120 7DCT / benzin / 103kW / 140KS / 7DCT / 7 stupnjeva automatski / 6-vrata</v>
      </c>
      <c r="N242" s="92" t="s">
        <v>406</v>
      </c>
      <c r="O242" s="94">
        <f t="shared" si="37"/>
        <v>140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 t="s">
        <v>27</v>
      </c>
      <c r="AE242" s="127"/>
      <c r="AF242" s="128"/>
      <c r="AG242" s="128"/>
      <c r="AH242" s="127"/>
      <c r="AI242" s="128"/>
      <c r="AJ242" s="133"/>
    </row>
    <row r="243" spans="1:36" s="18" customFormat="1" x14ac:dyDescent="0.3">
      <c r="A243" s="109" t="s">
        <v>41</v>
      </c>
      <c r="B243" s="164" t="s">
        <v>81</v>
      </c>
      <c r="C243" s="119" t="s">
        <v>73</v>
      </c>
      <c r="D243" s="20" t="s">
        <v>49</v>
      </c>
      <c r="E243" s="111" t="s">
        <v>29</v>
      </c>
      <c r="F243" s="21">
        <v>5</v>
      </c>
      <c r="G243" s="21" t="s">
        <v>26</v>
      </c>
      <c r="H243" s="21">
        <v>1582</v>
      </c>
      <c r="I243" s="21">
        <v>70</v>
      </c>
      <c r="J243" s="1">
        <v>126055</v>
      </c>
      <c r="K243" s="22" t="s">
        <v>403</v>
      </c>
      <c r="L243" s="23">
        <v>96</v>
      </c>
      <c r="M243" s="155" t="str">
        <f t="shared" si="36"/>
        <v>Hyundai novi i30 1.6 CRDi 95 6MT / dizel / 70kW / 95KS / ručni / 6 stupnjeva prijenosa / 5-vrata</v>
      </c>
      <c r="N243" s="92" t="s">
        <v>178</v>
      </c>
      <c r="O243" s="94">
        <f t="shared" si="37"/>
        <v>95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 t="s">
        <v>27</v>
      </c>
      <c r="AE243" s="127"/>
      <c r="AF243" s="128"/>
      <c r="AG243" s="128"/>
      <c r="AH243" s="127"/>
      <c r="AI243" s="128"/>
      <c r="AJ243" s="133"/>
    </row>
    <row r="244" spans="1:36" s="18" customFormat="1" x14ac:dyDescent="0.3">
      <c r="A244" s="109" t="s">
        <v>41</v>
      </c>
      <c r="B244" s="164" t="s">
        <v>81</v>
      </c>
      <c r="C244" s="119" t="s">
        <v>61</v>
      </c>
      <c r="D244" s="20" t="s">
        <v>49</v>
      </c>
      <c r="E244" s="21" t="s">
        <v>29</v>
      </c>
      <c r="F244" s="21">
        <v>5</v>
      </c>
      <c r="G244" s="21" t="s">
        <v>26</v>
      </c>
      <c r="H244" s="21">
        <v>1582</v>
      </c>
      <c r="I244" s="21">
        <v>70</v>
      </c>
      <c r="J244" s="1">
        <v>127990</v>
      </c>
      <c r="K244" s="22" t="s">
        <v>403</v>
      </c>
      <c r="L244" s="23" t="s">
        <v>287</v>
      </c>
      <c r="M244" s="155" t="str">
        <f t="shared" si="36"/>
        <v>Hyundai novi i30 1.6 CRDi 95 6MT / dizel / 70kW / 95KS / ručni / 6 stupnjeva prijenosa / 5-vrata</v>
      </c>
      <c r="N244" s="92" t="s">
        <v>178</v>
      </c>
      <c r="O244" s="94">
        <f t="shared" si="37"/>
        <v>95</v>
      </c>
      <c r="P244" s="124"/>
      <c r="Q244" s="125"/>
      <c r="R244" s="125"/>
      <c r="S244" s="126"/>
      <c r="T244" s="126"/>
      <c r="U244" s="126"/>
      <c r="V244" s="126"/>
      <c r="W244" s="126"/>
      <c r="X244" s="125"/>
      <c r="Y244" s="125"/>
      <c r="Z244" s="126"/>
      <c r="AA244" s="126"/>
      <c r="AB244" s="126"/>
      <c r="AC244" s="132"/>
      <c r="AD244" s="125" t="s">
        <v>27</v>
      </c>
      <c r="AE244" s="127"/>
      <c r="AF244" s="128"/>
      <c r="AG244" s="128"/>
      <c r="AH244" s="127"/>
      <c r="AI244" s="128"/>
      <c r="AJ244" s="133"/>
    </row>
    <row r="245" spans="1:36" s="129" customFormat="1" x14ac:dyDescent="0.3">
      <c r="A245" s="19" t="s">
        <v>41</v>
      </c>
      <c r="B245" s="119" t="s">
        <v>81</v>
      </c>
      <c r="C245" s="119" t="s">
        <v>225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129390</v>
      </c>
      <c r="K245" s="22" t="s">
        <v>403</v>
      </c>
      <c r="L245" s="23">
        <v>96</v>
      </c>
      <c r="M245" s="155" t="str">
        <f t="shared" si="36"/>
        <v>Hyundai novi i30 1.6 CRDi 95 6MT / dizel / 70kW / 95KS / ručni / 6 stupnjeva prijenosa / 5-vrata</v>
      </c>
      <c r="N245" s="92" t="s">
        <v>178</v>
      </c>
      <c r="O245" s="94">
        <f t="shared" si="37"/>
        <v>95</v>
      </c>
      <c r="P245" s="124"/>
      <c r="Q245" s="125"/>
      <c r="R245" s="125"/>
      <c r="S245" s="126"/>
      <c r="T245" s="126"/>
      <c r="U245" s="126"/>
      <c r="V245" s="126"/>
      <c r="W245" s="126"/>
      <c r="X245" s="125"/>
      <c r="Y245" s="125"/>
      <c r="Z245" s="126"/>
      <c r="AA245" s="126"/>
      <c r="AB245" s="126"/>
      <c r="AC245" s="132"/>
      <c r="AD245" s="125" t="s">
        <v>27</v>
      </c>
      <c r="AE245" s="127"/>
      <c r="AF245" s="128"/>
      <c r="AG245" s="128"/>
      <c r="AH245" s="127"/>
      <c r="AI245" s="128"/>
      <c r="AJ245" s="133"/>
    </row>
    <row r="246" spans="1:36" s="130" customFormat="1" x14ac:dyDescent="0.3">
      <c r="A246" s="19" t="s">
        <v>41</v>
      </c>
      <c r="B246" s="119" t="s">
        <v>81</v>
      </c>
      <c r="C246" s="119" t="s">
        <v>225</v>
      </c>
      <c r="D246" s="20" t="s">
        <v>86</v>
      </c>
      <c r="E246" s="21" t="s">
        <v>87</v>
      </c>
      <c r="F246" s="21">
        <v>5</v>
      </c>
      <c r="G246" s="21" t="s">
        <v>26</v>
      </c>
      <c r="H246" s="21">
        <v>1582</v>
      </c>
      <c r="I246" s="21">
        <v>84.9</v>
      </c>
      <c r="J246" s="1">
        <v>145390</v>
      </c>
      <c r="K246" s="22" t="s">
        <v>403</v>
      </c>
      <c r="L246" s="23" t="s">
        <v>409</v>
      </c>
      <c r="M246" s="155" t="str">
        <f t="shared" si="36"/>
        <v>Hyundai novi i30 1.6 CRDi 115 7DCT / dizel / 84,9kW / 115KS / 7DCT / 7 stupnjeva automatski / 5-vrata</v>
      </c>
      <c r="N246" s="92" t="s">
        <v>376</v>
      </c>
      <c r="O246" s="94">
        <f t="shared" si="37"/>
        <v>115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8" customFormat="1" x14ac:dyDescent="0.3">
      <c r="A247" s="109" t="s">
        <v>41</v>
      </c>
      <c r="B247" s="164" t="s">
        <v>81</v>
      </c>
      <c r="C247" s="119" t="s">
        <v>83</v>
      </c>
      <c r="D247" s="20" t="s">
        <v>49</v>
      </c>
      <c r="E247" s="11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141990</v>
      </c>
      <c r="K247" s="22" t="s">
        <v>403</v>
      </c>
      <c r="L247" s="23" t="s">
        <v>287</v>
      </c>
      <c r="M247" s="155" t="str">
        <f t="shared" si="36"/>
        <v>Hyundai novi i30 1.6 CRDi 95 6MT / dizel / 70kW / 95KS / ručni / 6 stupnjeva prijenosa / 5-vrata</v>
      </c>
      <c r="N247" s="92" t="s">
        <v>178</v>
      </c>
      <c r="O247" s="94">
        <f t="shared" si="37"/>
        <v>95</v>
      </c>
      <c r="P247" s="124"/>
      <c r="Q247" s="125"/>
      <c r="R247" s="125"/>
      <c r="S247" s="126"/>
      <c r="T247" s="126"/>
      <c r="U247" s="126"/>
      <c r="V247" s="126"/>
      <c r="W247" s="126"/>
      <c r="X247" s="125"/>
      <c r="Y247" s="125"/>
      <c r="Z247" s="126"/>
      <c r="AA247" s="126"/>
      <c r="AB247" s="126"/>
      <c r="AC247" s="132"/>
      <c r="AD247" s="125" t="s">
        <v>27</v>
      </c>
      <c r="AE247" s="127"/>
      <c r="AF247" s="128"/>
      <c r="AG247" s="128"/>
      <c r="AH247" s="127"/>
      <c r="AI247" s="128"/>
      <c r="AJ247" s="133"/>
    </row>
    <row r="248" spans="1:36" s="18" customFormat="1" x14ac:dyDescent="0.3">
      <c r="A248" s="109" t="s">
        <v>41</v>
      </c>
      <c r="B248" s="164" t="s">
        <v>81</v>
      </c>
      <c r="C248" s="119" t="s">
        <v>142</v>
      </c>
      <c r="D248" s="20" t="s">
        <v>49</v>
      </c>
      <c r="E248" s="111" t="s">
        <v>29</v>
      </c>
      <c r="F248" s="21">
        <v>5</v>
      </c>
      <c r="G248" s="21" t="s">
        <v>26</v>
      </c>
      <c r="H248" s="21">
        <v>1582</v>
      </c>
      <c r="I248" s="21">
        <v>70</v>
      </c>
      <c r="J248" s="1">
        <v>145990</v>
      </c>
      <c r="K248" s="22" t="s">
        <v>403</v>
      </c>
      <c r="L248" s="23" t="s">
        <v>287</v>
      </c>
      <c r="M248" s="155" t="str">
        <f t="shared" si="36"/>
        <v>Hyundai novi i30 1.6 CRDi 95 6MT / dizel / 70kW / 95KS / ručni / 6 stupnjeva prijenosa / 5-vrata</v>
      </c>
      <c r="N248" s="92" t="s">
        <v>178</v>
      </c>
      <c r="O248" s="94">
        <f t="shared" si="37"/>
        <v>95</v>
      </c>
      <c r="P248" s="124"/>
      <c r="Q248" s="125"/>
      <c r="R248" s="125"/>
      <c r="S248" s="126"/>
      <c r="T248" s="126"/>
      <c r="U248" s="126"/>
      <c r="V248" s="126"/>
      <c r="W248" s="126"/>
      <c r="X248" s="125"/>
      <c r="Y248" s="125"/>
      <c r="Z248" s="126"/>
      <c r="AA248" s="126"/>
      <c r="AB248" s="126"/>
      <c r="AC248" s="132"/>
      <c r="AD248" s="125" t="s">
        <v>27</v>
      </c>
      <c r="AE248" s="127"/>
      <c r="AF248" s="128"/>
      <c r="AG248" s="128"/>
      <c r="AH248" s="127"/>
      <c r="AI248" s="128"/>
      <c r="AJ248" s="133"/>
    </row>
    <row r="249" spans="1:36" s="129" customFormat="1" x14ac:dyDescent="0.3">
      <c r="A249" s="19" t="s">
        <v>41</v>
      </c>
      <c r="B249" s="119" t="s">
        <v>81</v>
      </c>
      <c r="C249" s="119" t="s">
        <v>142</v>
      </c>
      <c r="D249" s="20" t="s">
        <v>49</v>
      </c>
      <c r="E249" s="21" t="s">
        <v>29</v>
      </c>
      <c r="F249" s="21">
        <v>5</v>
      </c>
      <c r="G249" s="21" t="s">
        <v>26</v>
      </c>
      <c r="H249" s="21">
        <v>1582</v>
      </c>
      <c r="I249" s="21">
        <v>84.9</v>
      </c>
      <c r="J249" s="1">
        <v>150990</v>
      </c>
      <c r="K249" s="22" t="s">
        <v>403</v>
      </c>
      <c r="L249" s="23" t="s">
        <v>286</v>
      </c>
      <c r="M249" s="155" t="str">
        <f t="shared" si="36"/>
        <v>Hyundai novi i30 1.6 CRDi 115 6MT / dizel / 84,9kW / 115KS / ručni / 6 stupnjeva prijenosa / 5-vrata</v>
      </c>
      <c r="N249" s="92" t="s">
        <v>259</v>
      </c>
      <c r="O249" s="94">
        <f t="shared" si="37"/>
        <v>115</v>
      </c>
      <c r="P249" s="124"/>
      <c r="Q249" s="125"/>
      <c r="R249" s="125"/>
      <c r="S249" s="126"/>
      <c r="T249" s="126"/>
      <c r="U249" s="126"/>
      <c r="V249" s="126"/>
      <c r="W249" s="126"/>
      <c r="X249" s="125"/>
      <c r="Y249" s="125"/>
      <c r="Z249" s="126"/>
      <c r="AA249" s="126"/>
      <c r="AB249" s="126"/>
      <c r="AC249" s="132"/>
      <c r="AD249" s="125" t="s">
        <v>27</v>
      </c>
      <c r="AE249" s="127"/>
      <c r="AF249" s="128"/>
      <c r="AG249" s="128"/>
      <c r="AH249" s="127"/>
      <c r="AI249" s="128"/>
      <c r="AJ249" s="133"/>
    </row>
    <row r="250" spans="1:36" s="129" customFormat="1" x14ac:dyDescent="0.3">
      <c r="A250" s="109" t="s">
        <v>41</v>
      </c>
      <c r="B250" s="164" t="s">
        <v>81</v>
      </c>
      <c r="C250" s="164" t="s">
        <v>258</v>
      </c>
      <c r="D250" s="165" t="s">
        <v>86</v>
      </c>
      <c r="E250" s="111" t="s">
        <v>87</v>
      </c>
      <c r="F250" s="111">
        <v>5</v>
      </c>
      <c r="G250" s="111" t="s">
        <v>26</v>
      </c>
      <c r="H250" s="111">
        <v>1582</v>
      </c>
      <c r="I250" s="111">
        <v>100</v>
      </c>
      <c r="J250" s="1">
        <v>178990</v>
      </c>
      <c r="K250" s="22" t="s">
        <v>403</v>
      </c>
      <c r="L250" s="114" t="s">
        <v>284</v>
      </c>
      <c r="M250" s="155" t="str">
        <f t="shared" si="36"/>
        <v>Hyundai novi i30 1.6 CRDi 136 7DCT / dizel / 100kW / 136KS / 7DCT / 7 stupnjeva automatski / 5-vrata</v>
      </c>
      <c r="N250" s="92" t="s">
        <v>180</v>
      </c>
      <c r="O250" s="94">
        <f t="shared" si="37"/>
        <v>136</v>
      </c>
      <c r="P250" s="124"/>
      <c r="Q250" s="125"/>
      <c r="R250" s="125"/>
      <c r="S250" s="126"/>
      <c r="T250" s="126"/>
      <c r="U250" s="126"/>
      <c r="V250" s="126"/>
      <c r="W250" s="126"/>
      <c r="X250" s="125"/>
      <c r="Y250" s="125"/>
      <c r="Z250" s="126"/>
      <c r="AA250" s="126"/>
      <c r="AB250" s="126"/>
      <c r="AC250" s="132"/>
      <c r="AD250" s="125" t="s">
        <v>27</v>
      </c>
      <c r="AE250" s="127"/>
      <c r="AF250" s="128"/>
      <c r="AG250" s="128"/>
      <c r="AH250" s="127"/>
      <c r="AI250" s="128"/>
      <c r="AJ250" s="133"/>
    </row>
    <row r="251" spans="1:36" s="129" customFormat="1" x14ac:dyDescent="0.3">
      <c r="A251" s="109" t="s">
        <v>41</v>
      </c>
      <c r="B251" s="164" t="s">
        <v>81</v>
      </c>
      <c r="C251" s="164" t="s">
        <v>45</v>
      </c>
      <c r="D251" s="20" t="s">
        <v>49</v>
      </c>
      <c r="E251" s="21" t="s">
        <v>29</v>
      </c>
      <c r="F251" s="111">
        <v>5</v>
      </c>
      <c r="G251" s="111" t="s">
        <v>26</v>
      </c>
      <c r="H251" s="111">
        <v>1582</v>
      </c>
      <c r="I251" s="21">
        <v>84.9</v>
      </c>
      <c r="J251" s="1">
        <v>160990</v>
      </c>
      <c r="K251" s="22" t="s">
        <v>403</v>
      </c>
      <c r="L251" s="114" t="s">
        <v>286</v>
      </c>
      <c r="M251" s="155" t="str">
        <f t="shared" si="36"/>
        <v>Hyundai novi i30 1.6 CRDi 115 6MT / dizel / 84,9kW / 115KS / ručni / 6 stupnjeva prijenosa / 5-vrata</v>
      </c>
      <c r="N251" s="92" t="s">
        <v>259</v>
      </c>
      <c r="O251" s="94">
        <f t="shared" si="37"/>
        <v>115</v>
      </c>
      <c r="P251" s="124"/>
      <c r="Q251" s="125"/>
      <c r="R251" s="125"/>
      <c r="S251" s="126"/>
      <c r="T251" s="126"/>
      <c r="U251" s="126"/>
      <c r="V251" s="126"/>
      <c r="W251" s="126"/>
      <c r="X251" s="125"/>
      <c r="Y251" s="125"/>
      <c r="Z251" s="126"/>
      <c r="AA251" s="126"/>
      <c r="AB251" s="126"/>
      <c r="AC251" s="132"/>
      <c r="AD251" s="125" t="s">
        <v>27</v>
      </c>
      <c r="AE251" s="127"/>
      <c r="AF251" s="128"/>
      <c r="AG251" s="128"/>
      <c r="AH251" s="127"/>
      <c r="AI251" s="128"/>
      <c r="AJ251" s="133"/>
    </row>
    <row r="252" spans="1:36" s="129" customFormat="1" x14ac:dyDescent="0.3">
      <c r="A252" s="109" t="s">
        <v>41</v>
      </c>
      <c r="B252" s="164" t="s">
        <v>81</v>
      </c>
      <c r="C252" s="164" t="s">
        <v>45</v>
      </c>
      <c r="D252" s="165" t="s">
        <v>86</v>
      </c>
      <c r="E252" s="111" t="s">
        <v>87</v>
      </c>
      <c r="F252" s="111">
        <v>5</v>
      </c>
      <c r="G252" s="111" t="s">
        <v>26</v>
      </c>
      <c r="H252" s="111">
        <v>1582</v>
      </c>
      <c r="I252" s="111">
        <v>100</v>
      </c>
      <c r="J252" s="1">
        <v>176990</v>
      </c>
      <c r="K252" s="22" t="s">
        <v>403</v>
      </c>
      <c r="L252" s="114" t="s">
        <v>284</v>
      </c>
      <c r="M252" s="155" t="str">
        <f t="shared" si="36"/>
        <v>Hyundai novi i30 1.6 CRDi 136 7DCT / dizel / 100kW / 136KS / 7DCT / 7 stupnjeva automatski / 5-vrata</v>
      </c>
      <c r="N252" s="92" t="s">
        <v>180</v>
      </c>
      <c r="O252" s="94">
        <f t="shared" si="37"/>
        <v>136</v>
      </c>
      <c r="P252" s="124"/>
      <c r="Q252" s="125"/>
      <c r="R252" s="125"/>
      <c r="S252" s="126"/>
      <c r="T252" s="126"/>
      <c r="U252" s="126"/>
      <c r="V252" s="126"/>
      <c r="W252" s="126"/>
      <c r="X252" s="125"/>
      <c r="Y252" s="125"/>
      <c r="Z252" s="126"/>
      <c r="AA252" s="126"/>
      <c r="AB252" s="126"/>
      <c r="AC252" s="132"/>
      <c r="AD252" s="125" t="s">
        <v>27</v>
      </c>
      <c r="AE252" s="127"/>
      <c r="AF252" s="128"/>
      <c r="AG252" s="128"/>
      <c r="AH252" s="127"/>
      <c r="AI252" s="128"/>
      <c r="AJ252" s="133"/>
    </row>
    <row r="253" spans="1:36" s="129" customFormat="1" x14ac:dyDescent="0.3">
      <c r="A253" s="109" t="s">
        <v>41</v>
      </c>
      <c r="B253" s="164" t="s">
        <v>81</v>
      </c>
      <c r="C253" s="164" t="s">
        <v>112</v>
      </c>
      <c r="D253" s="165" t="s">
        <v>49</v>
      </c>
      <c r="E253" s="111" t="s">
        <v>29</v>
      </c>
      <c r="F253" s="111">
        <v>5</v>
      </c>
      <c r="G253" s="111" t="s">
        <v>26</v>
      </c>
      <c r="H253" s="111">
        <v>1582</v>
      </c>
      <c r="I253" s="111">
        <v>84.9</v>
      </c>
      <c r="J253" s="1">
        <v>168990</v>
      </c>
      <c r="K253" s="22" t="s">
        <v>403</v>
      </c>
      <c r="L253" s="114" t="s">
        <v>286</v>
      </c>
      <c r="M253" s="155" t="str">
        <f t="shared" si="36"/>
        <v>Hyundai novi i30 1.6 CRDi 115 6MT / dizel / 84,9kW / 115KS / ručni / 6 stupnjeva prijenosa / 5-vrata</v>
      </c>
      <c r="N253" s="116" t="s">
        <v>259</v>
      </c>
      <c r="O253" s="94">
        <f t="shared" si="37"/>
        <v>115</v>
      </c>
      <c r="P253" s="124"/>
      <c r="Q253" s="125"/>
      <c r="R253" s="125"/>
      <c r="S253" s="126"/>
      <c r="T253" s="126"/>
      <c r="U253" s="126"/>
      <c r="V253" s="126"/>
      <c r="W253" s="126"/>
      <c r="X253" s="125"/>
      <c r="Y253" s="125"/>
      <c r="Z253" s="126"/>
      <c r="AA253" s="126"/>
      <c r="AB253" s="126"/>
      <c r="AC253" s="132"/>
      <c r="AD253" s="125" t="s">
        <v>27</v>
      </c>
      <c r="AE253" s="127"/>
      <c r="AF253" s="128"/>
      <c r="AG253" s="128"/>
      <c r="AH253" s="127"/>
      <c r="AI253" s="128"/>
      <c r="AJ253" s="133"/>
    </row>
    <row r="254" spans="1:36" s="130" customFormat="1" x14ac:dyDescent="0.3">
      <c r="A254" s="19" t="s">
        <v>41</v>
      </c>
      <c r="B254" s="119" t="s">
        <v>81</v>
      </c>
      <c r="C254" s="119" t="s">
        <v>112</v>
      </c>
      <c r="D254" s="20" t="s">
        <v>86</v>
      </c>
      <c r="E254" s="21" t="s">
        <v>87</v>
      </c>
      <c r="F254" s="21">
        <v>5</v>
      </c>
      <c r="G254" s="21" t="s">
        <v>26</v>
      </c>
      <c r="H254" s="21">
        <v>1582</v>
      </c>
      <c r="I254" s="21">
        <v>100</v>
      </c>
      <c r="J254" s="1">
        <v>189990</v>
      </c>
      <c r="K254" s="22" t="s">
        <v>403</v>
      </c>
      <c r="L254" s="23" t="s">
        <v>284</v>
      </c>
      <c r="M254" s="155" t="str">
        <f t="shared" si="36"/>
        <v>Hyundai novi i30 1.6 CRDi 136 7DCT / dizel / 100kW / 136KS / 7DCT / 7 stupnjeva automatski / 5-vrata</v>
      </c>
      <c r="N254" s="92" t="s">
        <v>180</v>
      </c>
      <c r="O254" s="94">
        <f t="shared" si="37"/>
        <v>136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225" customFormat="1" ht="15" thickBot="1" x14ac:dyDescent="0.35">
      <c r="A255" s="31" t="s">
        <v>41</v>
      </c>
      <c r="B255" s="70" t="s">
        <v>81</v>
      </c>
      <c r="C255" s="70" t="s">
        <v>385</v>
      </c>
      <c r="D255" s="33" t="s">
        <v>49</v>
      </c>
      <c r="E255" s="34" t="s">
        <v>29</v>
      </c>
      <c r="F255" s="34">
        <v>5</v>
      </c>
      <c r="G255" s="34" t="s">
        <v>26</v>
      </c>
      <c r="H255" s="34">
        <v>1582</v>
      </c>
      <c r="I255" s="34">
        <v>70</v>
      </c>
      <c r="J255" s="3">
        <v>138605</v>
      </c>
      <c r="K255" s="35" t="s">
        <v>432</v>
      </c>
      <c r="L255" s="36">
        <v>104</v>
      </c>
      <c r="M255" s="156" t="str">
        <f t="shared" si="36"/>
        <v>Hyundai novi i30 1.6 CRDi 95 6MT / dizel / 70kW / 95KS / ručni / 6 stupnjeva prijenosa / 5-vrata</v>
      </c>
      <c r="N255" s="103" t="s">
        <v>178</v>
      </c>
      <c r="O255" s="98">
        <f t="shared" si="37"/>
        <v>95</v>
      </c>
      <c r="P255" s="134"/>
      <c r="Q255" s="135"/>
      <c r="R255" s="135"/>
      <c r="S255" s="136"/>
      <c r="T255" s="136"/>
      <c r="U255" s="136"/>
      <c r="V255" s="136"/>
      <c r="W255" s="136"/>
      <c r="X255" s="135"/>
      <c r="Y255" s="135"/>
      <c r="Z255" s="136"/>
      <c r="AA255" s="136"/>
      <c r="AB255" s="136"/>
      <c r="AC255" s="137"/>
      <c r="AD255" s="135"/>
      <c r="AE255" s="138"/>
      <c r="AF255" s="139"/>
      <c r="AG255" s="139"/>
      <c r="AH255" s="138"/>
      <c r="AI255" s="139"/>
      <c r="AJ255" s="140"/>
    </row>
    <row r="256" spans="1:36" x14ac:dyDescent="0.3">
      <c r="A256" s="37" t="s">
        <v>41</v>
      </c>
      <c r="B256" s="38" t="s">
        <v>137</v>
      </c>
      <c r="C256" s="38" t="s">
        <v>61</v>
      </c>
      <c r="D256" s="39" t="s">
        <v>49</v>
      </c>
      <c r="E256" s="39" t="s">
        <v>29</v>
      </c>
      <c r="F256" s="39">
        <v>5</v>
      </c>
      <c r="G256" s="39" t="s">
        <v>25</v>
      </c>
      <c r="H256" s="39">
        <v>1368</v>
      </c>
      <c r="I256" s="39">
        <v>73.3</v>
      </c>
      <c r="J256" s="2">
        <v>112127.45099146568</v>
      </c>
      <c r="K256" s="41">
        <v>42923</v>
      </c>
      <c r="L256" s="40">
        <v>131</v>
      </c>
      <c r="M256" s="73" t="str">
        <f t="shared" si="22"/>
        <v>Hyundai novi i30 karavan 1.4i 100 6MT / benzin / 73,3kW / 100KS / ručni / 6 stupnjeva prijenosa / 5-vrata</v>
      </c>
      <c r="N256" s="105" t="s">
        <v>182</v>
      </c>
      <c r="O256" s="106">
        <f t="shared" si="23"/>
        <v>100</v>
      </c>
      <c r="P256" s="124"/>
      <c r="Q256" s="125"/>
      <c r="R256" s="125"/>
      <c r="S256" s="126"/>
      <c r="T256" s="126"/>
      <c r="U256" s="126"/>
      <c r="V256" s="126"/>
      <c r="W256" s="126"/>
      <c r="X256" s="126"/>
      <c r="Y256" s="125"/>
      <c r="Z256" s="126"/>
      <c r="AA256" s="126"/>
      <c r="AB256" s="126"/>
      <c r="AC256" s="126"/>
      <c r="AD256" s="125" t="s">
        <v>27</v>
      </c>
      <c r="AE256" s="127"/>
      <c r="AF256" s="128"/>
      <c r="AG256" s="128"/>
      <c r="AH256" s="127"/>
      <c r="AI256" s="128"/>
      <c r="AJ256" s="128"/>
    </row>
    <row r="257" spans="1:36" x14ac:dyDescent="0.3">
      <c r="A257" s="19" t="s">
        <v>41</v>
      </c>
      <c r="B257" s="24" t="s">
        <v>137</v>
      </c>
      <c r="C257" s="24" t="s">
        <v>62</v>
      </c>
      <c r="D257" s="21" t="s">
        <v>49</v>
      </c>
      <c r="E257" s="21" t="s">
        <v>29</v>
      </c>
      <c r="F257" s="21">
        <v>5</v>
      </c>
      <c r="G257" s="21" t="s">
        <v>25</v>
      </c>
      <c r="H257" s="21">
        <v>1368</v>
      </c>
      <c r="I257" s="21">
        <v>73.3</v>
      </c>
      <c r="J257" s="1">
        <v>114823.52941178199</v>
      </c>
      <c r="K257" s="43">
        <v>42923</v>
      </c>
      <c r="L257" s="23">
        <v>136</v>
      </c>
      <c r="M257" s="72" t="str">
        <f t="shared" si="22"/>
        <v>Hyundai novi i30 karavan 1.4i 100 6MT / benzin / 73,3kW / 100KS / ručni / 6 stupnjeva prijenosa / 5-vrata</v>
      </c>
      <c r="N257" s="92" t="s">
        <v>182</v>
      </c>
      <c r="O257" s="97">
        <f t="shared" si="23"/>
        <v>100</v>
      </c>
      <c r="P257" s="25"/>
      <c r="Q257" s="26"/>
      <c r="R257" s="26"/>
      <c r="S257" s="27"/>
      <c r="T257" s="27"/>
      <c r="U257" s="27"/>
      <c r="V257" s="27"/>
      <c r="W257" s="27"/>
      <c r="X257" s="27"/>
      <c r="Y257" s="26"/>
      <c r="Z257" s="27"/>
      <c r="AA257" s="27"/>
      <c r="AB257" s="27"/>
      <c r="AC257" s="27"/>
      <c r="AD257" s="26" t="s">
        <v>27</v>
      </c>
      <c r="AE257" s="29"/>
      <c r="AF257" s="30"/>
      <c r="AG257" s="30"/>
      <c r="AH257" s="29"/>
      <c r="AI257" s="30"/>
      <c r="AJ257" s="30"/>
    </row>
    <row r="258" spans="1:36" x14ac:dyDescent="0.3">
      <c r="A258" s="19" t="s">
        <v>41</v>
      </c>
      <c r="B258" s="24" t="s">
        <v>137</v>
      </c>
      <c r="C258" s="24" t="s">
        <v>62</v>
      </c>
      <c r="D258" s="21" t="s">
        <v>49</v>
      </c>
      <c r="E258" s="21" t="s">
        <v>29</v>
      </c>
      <c r="F258" s="21">
        <v>5</v>
      </c>
      <c r="G258" s="21" t="s">
        <v>25</v>
      </c>
      <c r="H258" s="21">
        <v>998</v>
      </c>
      <c r="I258" s="21">
        <v>88.3</v>
      </c>
      <c r="J258" s="1">
        <v>126784.31372756619</v>
      </c>
      <c r="K258" s="43">
        <v>42923</v>
      </c>
      <c r="L258" s="23">
        <v>120</v>
      </c>
      <c r="M258" s="72" t="str">
        <f t="shared" si="22"/>
        <v>Hyundai novi i30 karavan 1.0 TGDI 120 6MT / benzin / 88,3kW / 120KS / ručni / 6 stupnjeva prijenosa / 5-vrata</v>
      </c>
      <c r="N258" s="92" t="s">
        <v>183</v>
      </c>
      <c r="O258" s="97">
        <f t="shared" si="23"/>
        <v>120</v>
      </c>
      <c r="P258" s="25"/>
      <c r="Q258" s="26"/>
      <c r="R258" s="26"/>
      <c r="S258" s="27"/>
      <c r="T258" s="27"/>
      <c r="U258" s="27"/>
      <c r="V258" s="27"/>
      <c r="W258" s="27"/>
      <c r="X258" s="27"/>
      <c r="Y258" s="26"/>
      <c r="Z258" s="27"/>
      <c r="AA258" s="27"/>
      <c r="AB258" s="27"/>
      <c r="AC258" s="27"/>
      <c r="AD258" s="26" t="s">
        <v>27</v>
      </c>
      <c r="AE258" s="29"/>
      <c r="AF258" s="30"/>
      <c r="AG258" s="30"/>
      <c r="AH258" s="29"/>
      <c r="AI258" s="30"/>
      <c r="AJ258" s="30"/>
    </row>
    <row r="259" spans="1:36" x14ac:dyDescent="0.3">
      <c r="A259" s="19" t="s">
        <v>41</v>
      </c>
      <c r="B259" s="24" t="s">
        <v>137</v>
      </c>
      <c r="C259" s="24" t="s">
        <v>83</v>
      </c>
      <c r="D259" s="21" t="s">
        <v>49</v>
      </c>
      <c r="E259" s="21" t="s">
        <v>29</v>
      </c>
      <c r="F259" s="21">
        <v>5</v>
      </c>
      <c r="G259" s="21" t="s">
        <v>25</v>
      </c>
      <c r="H259" s="21">
        <v>1368</v>
      </c>
      <c r="I259" s="21">
        <v>73.3</v>
      </c>
      <c r="J259" s="1">
        <v>121686.27451181121</v>
      </c>
      <c r="K259" s="43">
        <v>42923</v>
      </c>
      <c r="L259" s="23">
        <v>136</v>
      </c>
      <c r="M259" s="72" t="str">
        <f t="shared" si="22"/>
        <v>Hyundai novi i30 karavan 1.4i  100 6MT / benzin / 73,3kW / 100KS / ručni / 6 stupnjeva prijenosa / 5-vrata</v>
      </c>
      <c r="N259" s="92" t="s">
        <v>184</v>
      </c>
      <c r="O259" s="97">
        <f t="shared" si="23"/>
        <v>100</v>
      </c>
      <c r="P259" s="25"/>
      <c r="Q259" s="26"/>
      <c r="R259" s="26"/>
      <c r="S259" s="27"/>
      <c r="T259" s="27"/>
      <c r="U259" s="27"/>
      <c r="V259" s="27"/>
      <c r="W259" s="27"/>
      <c r="X259" s="27"/>
      <c r="Y259" s="26"/>
      <c r="Z259" s="27"/>
      <c r="AA259" s="27"/>
      <c r="AB259" s="27"/>
      <c r="AC259" s="27"/>
      <c r="AD259" s="26" t="s">
        <v>27</v>
      </c>
      <c r="AE259" s="29"/>
      <c r="AF259" s="30"/>
      <c r="AG259" s="30"/>
      <c r="AH259" s="29"/>
      <c r="AI259" s="30"/>
      <c r="AJ259" s="30"/>
    </row>
    <row r="260" spans="1:36" x14ac:dyDescent="0.3">
      <c r="A260" s="19" t="s">
        <v>41</v>
      </c>
      <c r="B260" s="24" t="s">
        <v>137</v>
      </c>
      <c r="C260" s="24" t="s">
        <v>83</v>
      </c>
      <c r="D260" s="21" t="s">
        <v>49</v>
      </c>
      <c r="E260" s="21" t="s">
        <v>29</v>
      </c>
      <c r="F260" s="21">
        <v>5</v>
      </c>
      <c r="G260" s="21" t="s">
        <v>25</v>
      </c>
      <c r="H260" s="21">
        <v>998</v>
      </c>
      <c r="I260" s="21">
        <v>88.3</v>
      </c>
      <c r="J260" s="1">
        <v>133647.0588248714</v>
      </c>
      <c r="K260" s="43">
        <v>42923</v>
      </c>
      <c r="L260" s="23">
        <v>120</v>
      </c>
      <c r="M260" s="72" t="str">
        <f t="shared" si="22"/>
        <v>Hyundai novi i30 karavan 1.0 TGDI 120 6MT / benzin / 88,3kW / 120KS / ručni / 6 stupnjeva prijenosa / 5-vrata</v>
      </c>
      <c r="N260" s="92" t="s">
        <v>183</v>
      </c>
      <c r="O260" s="97">
        <f t="shared" si="23"/>
        <v>120</v>
      </c>
      <c r="P260" s="25"/>
      <c r="Q260" s="26"/>
      <c r="R260" s="26"/>
      <c r="S260" s="27"/>
      <c r="T260" s="27"/>
      <c r="U260" s="27"/>
      <c r="V260" s="27"/>
      <c r="W260" s="27"/>
      <c r="X260" s="27"/>
      <c r="Y260" s="26"/>
      <c r="Z260" s="27"/>
      <c r="AA260" s="27"/>
      <c r="AB260" s="27"/>
      <c r="AC260" s="27"/>
      <c r="AD260" s="26" t="s">
        <v>27</v>
      </c>
      <c r="AE260" s="29"/>
      <c r="AF260" s="30"/>
      <c r="AG260" s="30"/>
      <c r="AH260" s="29"/>
      <c r="AI260" s="30"/>
      <c r="AJ260" s="30"/>
    </row>
    <row r="261" spans="1:36" x14ac:dyDescent="0.3">
      <c r="A261" s="19" t="s">
        <v>41</v>
      </c>
      <c r="B261" s="24" t="s">
        <v>137</v>
      </c>
      <c r="C261" s="24" t="s">
        <v>45</v>
      </c>
      <c r="D261" s="21" t="s">
        <v>49</v>
      </c>
      <c r="E261" s="21" t="s">
        <v>29</v>
      </c>
      <c r="F261" s="21">
        <v>5</v>
      </c>
      <c r="G261" s="21" t="s">
        <v>25</v>
      </c>
      <c r="H261" s="21">
        <v>998</v>
      </c>
      <c r="I261" s="21">
        <v>88.3</v>
      </c>
      <c r="J261" s="1">
        <v>146392.1568631102</v>
      </c>
      <c r="K261" s="43">
        <v>42923</v>
      </c>
      <c r="L261" s="23">
        <v>120</v>
      </c>
      <c r="M261" s="72" t="str">
        <f t="shared" si="22"/>
        <v>Hyundai novi i30 karavan 1.0 TGDI 120 6MT / benzin / 88,3kW / 120KS / ručni / 6 stupnjeva prijenosa / 5-vrata</v>
      </c>
      <c r="N261" s="92" t="s">
        <v>183</v>
      </c>
      <c r="O261" s="97">
        <f t="shared" si="23"/>
        <v>120</v>
      </c>
      <c r="P261" s="25"/>
      <c r="Q261" s="26"/>
      <c r="R261" s="26"/>
      <c r="S261" s="27"/>
      <c r="T261" s="27"/>
      <c r="U261" s="27"/>
      <c r="V261" s="27"/>
      <c r="W261" s="27"/>
      <c r="X261" s="27"/>
      <c r="Y261" s="26"/>
      <c r="Z261" s="27"/>
      <c r="AA261" s="27"/>
      <c r="AB261" s="27"/>
      <c r="AC261" s="27"/>
      <c r="AD261" s="26" t="s">
        <v>27</v>
      </c>
      <c r="AE261" s="29"/>
      <c r="AF261" s="30"/>
      <c r="AG261" s="30"/>
      <c r="AH261" s="29"/>
      <c r="AI261" s="30"/>
      <c r="AJ261" s="30"/>
    </row>
    <row r="262" spans="1:36" x14ac:dyDescent="0.3">
      <c r="A262" s="19" t="s">
        <v>41</v>
      </c>
      <c r="B262" s="24" t="s">
        <v>137</v>
      </c>
      <c r="C262" s="24" t="s">
        <v>45</v>
      </c>
      <c r="D262" s="21" t="s">
        <v>86</v>
      </c>
      <c r="E262" s="21" t="s">
        <v>87</v>
      </c>
      <c r="F262" s="21">
        <v>5</v>
      </c>
      <c r="G262" s="21" t="s">
        <v>25</v>
      </c>
      <c r="H262" s="21">
        <v>1353</v>
      </c>
      <c r="I262" s="21">
        <v>103</v>
      </c>
      <c r="J262" s="1">
        <v>164490.38461559289</v>
      </c>
      <c r="K262" s="43">
        <v>42923</v>
      </c>
      <c r="L262" s="23">
        <v>125</v>
      </c>
      <c r="M262" s="72" t="str">
        <f t="shared" si="22"/>
        <v>Hyundai novi i30 karavan 1.4 TGDI 140 7DCT / benzin / 103kW / 140KS / 7DCT / 7 stupnjeva automatski / 5-vrata</v>
      </c>
      <c r="N262" s="92" t="s">
        <v>185</v>
      </c>
      <c r="O262" s="97">
        <f t="shared" si="23"/>
        <v>140</v>
      </c>
      <c r="P262" s="25"/>
      <c r="Q262" s="26"/>
      <c r="R262" s="26"/>
      <c r="S262" s="27"/>
      <c r="T262" s="27"/>
      <c r="U262" s="27"/>
      <c r="V262" s="27"/>
      <c r="W262" s="27"/>
      <c r="X262" s="27"/>
      <c r="Y262" s="26"/>
      <c r="Z262" s="27"/>
      <c r="AA262" s="27"/>
      <c r="AB262" s="27"/>
      <c r="AC262" s="27"/>
      <c r="AD262" s="26" t="s">
        <v>27</v>
      </c>
      <c r="AE262" s="29"/>
      <c r="AF262" s="30"/>
      <c r="AG262" s="30"/>
      <c r="AH262" s="29"/>
      <c r="AI262" s="30"/>
      <c r="AJ262" s="30"/>
    </row>
    <row r="263" spans="1:36" x14ac:dyDescent="0.3">
      <c r="A263" s="19" t="s">
        <v>41</v>
      </c>
      <c r="B263" s="24" t="s">
        <v>137</v>
      </c>
      <c r="C263" s="24" t="s">
        <v>112</v>
      </c>
      <c r="D263" s="21" t="s">
        <v>49</v>
      </c>
      <c r="E263" s="21" t="s">
        <v>29</v>
      </c>
      <c r="F263" s="21">
        <v>5</v>
      </c>
      <c r="G263" s="21" t="s">
        <v>25</v>
      </c>
      <c r="H263" s="21">
        <v>998</v>
      </c>
      <c r="I263" s="21">
        <v>88.3</v>
      </c>
      <c r="J263" s="1">
        <v>153192.3076926106</v>
      </c>
      <c r="K263" s="43">
        <v>42923</v>
      </c>
      <c r="L263" s="23">
        <v>120</v>
      </c>
      <c r="M263" s="72" t="str">
        <f t="shared" si="22"/>
        <v>Hyundai novi i30 karavan 1.0 TGDI 120 6MT / benzin / 88,3kW / 120KS / ručni / 6 stupnjeva prijenosa / 5-vrata</v>
      </c>
      <c r="N263" s="92" t="s">
        <v>183</v>
      </c>
      <c r="O263" s="97">
        <f t="shared" si="23"/>
        <v>120</v>
      </c>
      <c r="P263" s="25"/>
      <c r="Q263" s="26"/>
      <c r="R263" s="26"/>
      <c r="S263" s="27"/>
      <c r="T263" s="27"/>
      <c r="U263" s="27"/>
      <c r="V263" s="27"/>
      <c r="W263" s="27"/>
      <c r="X263" s="27"/>
      <c r="Y263" s="26"/>
      <c r="Z263" s="27"/>
      <c r="AA263" s="27"/>
      <c r="AB263" s="27"/>
      <c r="AC263" s="27"/>
      <c r="AD263" s="26" t="s">
        <v>27</v>
      </c>
      <c r="AE263" s="29"/>
      <c r="AF263" s="30"/>
      <c r="AG263" s="30"/>
      <c r="AH263" s="29"/>
      <c r="AI263" s="30"/>
      <c r="AJ263" s="30"/>
    </row>
    <row r="264" spans="1:36" x14ac:dyDescent="0.3">
      <c r="A264" s="19" t="s">
        <v>41</v>
      </c>
      <c r="B264" s="24" t="s">
        <v>137</v>
      </c>
      <c r="C264" s="24" t="s">
        <v>68</v>
      </c>
      <c r="D264" s="21" t="s">
        <v>86</v>
      </c>
      <c r="E264" s="21" t="s">
        <v>87</v>
      </c>
      <c r="F264" s="21">
        <v>5</v>
      </c>
      <c r="G264" s="21" t="s">
        <v>25</v>
      </c>
      <c r="H264" s="21">
        <v>1353</v>
      </c>
      <c r="I264" s="21">
        <v>103</v>
      </c>
      <c r="J264" s="1">
        <v>179875.00000013169</v>
      </c>
      <c r="K264" s="43">
        <v>42923</v>
      </c>
      <c r="L264" s="23">
        <v>125</v>
      </c>
      <c r="M264" s="72" t="str">
        <f t="shared" si="22"/>
        <v>Hyundai novi i30 karavan 1.4 TGDI 140 7DCT / benzin / 103kW / 140KS / 7DCT / 7 stupnjeva automatski / 5-vrata</v>
      </c>
      <c r="N264" s="92" t="s">
        <v>185</v>
      </c>
      <c r="O264" s="97">
        <f t="shared" si="23"/>
        <v>140</v>
      </c>
      <c r="P264" s="25"/>
      <c r="Q264" s="26"/>
      <c r="R264" s="26"/>
      <c r="S264" s="27"/>
      <c r="T264" s="27"/>
      <c r="U264" s="27"/>
      <c r="V264" s="27"/>
      <c r="W264" s="27"/>
      <c r="X264" s="27"/>
      <c r="Y264" s="26"/>
      <c r="Z264" s="27"/>
      <c r="AA264" s="27"/>
      <c r="AB264" s="27"/>
      <c r="AC264" s="27"/>
      <c r="AD264" s="26" t="s">
        <v>27</v>
      </c>
      <c r="AE264" s="29"/>
      <c r="AF264" s="30"/>
      <c r="AG264" s="30"/>
      <c r="AH264" s="29"/>
      <c r="AI264" s="30"/>
      <c r="AJ264" s="30"/>
    </row>
    <row r="265" spans="1:36" x14ac:dyDescent="0.3">
      <c r="A265" s="19" t="s">
        <v>41</v>
      </c>
      <c r="B265" s="24" t="s">
        <v>137</v>
      </c>
      <c r="C265" s="24" t="s">
        <v>61</v>
      </c>
      <c r="D265" s="21" t="s">
        <v>49</v>
      </c>
      <c r="E265" s="21" t="s">
        <v>29</v>
      </c>
      <c r="F265" s="21">
        <v>5</v>
      </c>
      <c r="G265" s="21" t="s">
        <v>26</v>
      </c>
      <c r="H265" s="21">
        <v>1582</v>
      </c>
      <c r="I265" s="21">
        <v>81</v>
      </c>
      <c r="J265" s="1">
        <v>138289.21568466647</v>
      </c>
      <c r="K265" s="43">
        <v>42923</v>
      </c>
      <c r="L265" s="23">
        <v>96</v>
      </c>
      <c r="M265" s="72" t="str">
        <f t="shared" si="22"/>
        <v>Hyundai novi i30 karavan 1.6 CRDi 110 6MT / dizel / 81kW / 110KS / ručni / 6 stupnjeva prijenosa / 5-vrata</v>
      </c>
      <c r="N265" s="92" t="s">
        <v>186</v>
      </c>
      <c r="O265" s="97">
        <f t="shared" si="23"/>
        <v>110</v>
      </c>
      <c r="P265" s="25"/>
      <c r="Q265" s="26"/>
      <c r="R265" s="26"/>
      <c r="S265" s="27"/>
      <c r="T265" s="27"/>
      <c r="U265" s="27"/>
      <c r="V265" s="27"/>
      <c r="W265" s="27"/>
      <c r="X265" s="27"/>
      <c r="Y265" s="26"/>
      <c r="Z265" s="27"/>
      <c r="AA265" s="27"/>
      <c r="AB265" s="27"/>
      <c r="AC265" s="27"/>
      <c r="AD265" s="26" t="s">
        <v>27</v>
      </c>
      <c r="AE265" s="29"/>
      <c r="AF265" s="30"/>
      <c r="AG265" s="30"/>
      <c r="AH265" s="29"/>
      <c r="AI265" s="30"/>
      <c r="AJ265" s="30"/>
    </row>
    <row r="266" spans="1:36" x14ac:dyDescent="0.3">
      <c r="A266" s="19" t="s">
        <v>41</v>
      </c>
      <c r="B266" s="24" t="s">
        <v>137</v>
      </c>
      <c r="C266" s="24" t="s">
        <v>142</v>
      </c>
      <c r="D266" s="21" t="s">
        <v>49</v>
      </c>
      <c r="E266" s="21" t="s">
        <v>29</v>
      </c>
      <c r="F266" s="21">
        <v>5</v>
      </c>
      <c r="G266" s="21" t="s">
        <v>26</v>
      </c>
      <c r="H266" s="21">
        <v>1582</v>
      </c>
      <c r="I266" s="21">
        <v>81</v>
      </c>
      <c r="J266" s="1">
        <v>139735.29411765514</v>
      </c>
      <c r="K266" s="43">
        <v>42923</v>
      </c>
      <c r="L266" s="23">
        <v>99</v>
      </c>
      <c r="M266" s="72" t="str">
        <f t="shared" si="22"/>
        <v>Hyundai novi i30 karavan 1.6 CRDi 110 6MT / dizel / 81kW / 110KS / ručni / 6 stupnjeva prijenosa / 5-vrata</v>
      </c>
      <c r="N266" s="92" t="s">
        <v>186</v>
      </c>
      <c r="O266" s="97">
        <f t="shared" si="23"/>
        <v>110</v>
      </c>
      <c r="P266" s="25"/>
      <c r="Q266" s="26"/>
      <c r="R266" s="26"/>
      <c r="S266" s="27"/>
      <c r="T266" s="27"/>
      <c r="U266" s="27"/>
      <c r="V266" s="27"/>
      <c r="W266" s="27"/>
      <c r="X266" s="27"/>
      <c r="Y266" s="26"/>
      <c r="Z266" s="27"/>
      <c r="AA266" s="27"/>
      <c r="AB266" s="27"/>
      <c r="AC266" s="27"/>
      <c r="AD266" s="26" t="s">
        <v>27</v>
      </c>
      <c r="AE266" s="29"/>
      <c r="AF266" s="30"/>
      <c r="AG266" s="30"/>
      <c r="AH266" s="29"/>
      <c r="AI266" s="30"/>
      <c r="AJ266" s="30"/>
    </row>
    <row r="267" spans="1:36" x14ac:dyDescent="0.3">
      <c r="A267" s="19" t="s">
        <v>41</v>
      </c>
      <c r="B267" s="24" t="s">
        <v>137</v>
      </c>
      <c r="C267" s="24" t="s">
        <v>62</v>
      </c>
      <c r="D267" s="21" t="s">
        <v>49</v>
      </c>
      <c r="E267" s="21" t="s">
        <v>29</v>
      </c>
      <c r="F267" s="21">
        <v>5</v>
      </c>
      <c r="G267" s="21" t="s">
        <v>26</v>
      </c>
      <c r="H267" s="21">
        <v>1582</v>
      </c>
      <c r="I267" s="21">
        <v>81</v>
      </c>
      <c r="J267" s="1">
        <v>142676.47058829785</v>
      </c>
      <c r="K267" s="43">
        <v>42923</v>
      </c>
      <c r="L267" s="23">
        <v>99</v>
      </c>
      <c r="M267" s="72" t="str">
        <f t="shared" si="22"/>
        <v>Hyundai novi i30 karavan 1.6 CRDi 110 6MT / dizel / 81kW / 110KS / ručni / 6 stupnjeva prijenosa / 5-vrata</v>
      </c>
      <c r="N267" s="92" t="s">
        <v>186</v>
      </c>
      <c r="O267" s="97">
        <f t="shared" si="23"/>
        <v>110</v>
      </c>
      <c r="P267" s="25"/>
      <c r="Q267" s="26"/>
      <c r="R267" s="26"/>
      <c r="S267" s="27"/>
      <c r="T267" s="27"/>
      <c r="U267" s="27"/>
      <c r="V267" s="27"/>
      <c r="W267" s="27"/>
      <c r="X267" s="27"/>
      <c r="Y267" s="26"/>
      <c r="Z267" s="27"/>
      <c r="AA267" s="27"/>
      <c r="AB267" s="27"/>
      <c r="AC267" s="27"/>
      <c r="AD267" s="26" t="s">
        <v>27</v>
      </c>
      <c r="AE267" s="29"/>
      <c r="AF267" s="30"/>
      <c r="AG267" s="30"/>
      <c r="AH267" s="29"/>
      <c r="AI267" s="30"/>
      <c r="AJ267" s="30"/>
    </row>
    <row r="268" spans="1:36" x14ac:dyDescent="0.3">
      <c r="A268" s="19" t="s">
        <v>41</v>
      </c>
      <c r="B268" s="24" t="s">
        <v>137</v>
      </c>
      <c r="C268" s="24" t="s">
        <v>83</v>
      </c>
      <c r="D268" s="21" t="s">
        <v>49</v>
      </c>
      <c r="E268" s="21" t="s">
        <v>29</v>
      </c>
      <c r="F268" s="21">
        <v>5</v>
      </c>
      <c r="G268" s="21" t="s">
        <v>26</v>
      </c>
      <c r="H268" s="21">
        <v>1582</v>
      </c>
      <c r="I268" s="21">
        <v>81</v>
      </c>
      <c r="J268" s="1">
        <v>149539.21568500646</v>
      </c>
      <c r="K268" s="43">
        <v>42923</v>
      </c>
      <c r="L268" s="23">
        <v>99</v>
      </c>
      <c r="M268" s="72" t="str">
        <f t="shared" si="22"/>
        <v>Hyundai novi i30 karavan 1.6 CRDi 110 6MT / dizel / 81kW / 110KS / ručni / 6 stupnjeva prijenosa / 5-vrata</v>
      </c>
      <c r="N268" s="92" t="s">
        <v>186</v>
      </c>
      <c r="O268" s="97">
        <f t="shared" si="23"/>
        <v>110</v>
      </c>
      <c r="P268" s="25"/>
      <c r="Q268" s="26"/>
      <c r="R268" s="26"/>
      <c r="S268" s="27"/>
      <c r="T268" s="27"/>
      <c r="U268" s="27"/>
      <c r="V268" s="27"/>
      <c r="W268" s="27"/>
      <c r="X268" s="27"/>
      <c r="Y268" s="26"/>
      <c r="Z268" s="27"/>
      <c r="AA268" s="27"/>
      <c r="AB268" s="27"/>
      <c r="AC268" s="27"/>
      <c r="AD268" s="26" t="s">
        <v>27</v>
      </c>
      <c r="AE268" s="29"/>
      <c r="AF268" s="30"/>
      <c r="AG268" s="30"/>
      <c r="AH268" s="29"/>
      <c r="AI268" s="30"/>
      <c r="AJ268" s="30"/>
    </row>
    <row r="269" spans="1:36" x14ac:dyDescent="0.3">
      <c r="A269" s="19" t="s">
        <v>41</v>
      </c>
      <c r="B269" s="24" t="s">
        <v>137</v>
      </c>
      <c r="C269" s="24" t="s">
        <v>45</v>
      </c>
      <c r="D269" s="21" t="s">
        <v>49</v>
      </c>
      <c r="E269" s="21" t="s">
        <v>29</v>
      </c>
      <c r="F269" s="21">
        <v>5</v>
      </c>
      <c r="G269" s="21" t="s">
        <v>26</v>
      </c>
      <c r="H269" s="21">
        <v>1582</v>
      </c>
      <c r="I269" s="21">
        <v>81</v>
      </c>
      <c r="J269" s="1">
        <v>161086.53846178256</v>
      </c>
      <c r="K269" s="43">
        <v>42923</v>
      </c>
      <c r="L269" s="23">
        <v>99</v>
      </c>
      <c r="M269" s="72" t="str">
        <f t="shared" si="22"/>
        <v>Hyundai novi i30 karavan 1.6 CRDi 110 6MT / dizel / 81kW / 110KS / ručni / 6 stupnjeva prijenosa / 5-vrata</v>
      </c>
      <c r="N269" s="92" t="s">
        <v>186</v>
      </c>
      <c r="O269" s="97">
        <f t="shared" si="23"/>
        <v>110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x14ac:dyDescent="0.3">
      <c r="A270" s="19" t="s">
        <v>41</v>
      </c>
      <c r="B270" s="24" t="s">
        <v>137</v>
      </c>
      <c r="C270" s="24" t="s">
        <v>45</v>
      </c>
      <c r="D270" s="21" t="s">
        <v>86</v>
      </c>
      <c r="E270" s="21" t="s">
        <v>87</v>
      </c>
      <c r="F270" s="21">
        <v>5</v>
      </c>
      <c r="G270" s="21" t="s">
        <v>26</v>
      </c>
      <c r="H270" s="21">
        <v>1582</v>
      </c>
      <c r="I270" s="21">
        <v>100</v>
      </c>
      <c r="J270" s="1">
        <v>175245.19230775355</v>
      </c>
      <c r="K270" s="43">
        <v>42923</v>
      </c>
      <c r="L270" s="23">
        <v>112</v>
      </c>
      <c r="M270" s="72" t="str">
        <f t="shared" si="22"/>
        <v>Hyundai novi i30 karavan 1.6 CRDi 136 7DCT / dizel / 100kW / 136KS / 7DCT / 7 stupnjeva automatski / 5-vrata</v>
      </c>
      <c r="N270" s="92" t="s">
        <v>187</v>
      </c>
      <c r="O270" s="97">
        <f t="shared" si="23"/>
        <v>136</v>
      </c>
      <c r="P270" s="25"/>
      <c r="Q270" s="26"/>
      <c r="R270" s="26"/>
      <c r="S270" s="27"/>
      <c r="T270" s="27"/>
      <c r="U270" s="27"/>
      <c r="V270" s="27"/>
      <c r="W270" s="27"/>
      <c r="X270" s="27"/>
      <c r="Y270" s="26"/>
      <c r="Z270" s="27"/>
      <c r="AA270" s="27"/>
      <c r="AB270" s="27"/>
      <c r="AC270" s="27"/>
      <c r="AD270" s="26" t="s">
        <v>27</v>
      </c>
      <c r="AE270" s="29"/>
      <c r="AF270" s="30"/>
      <c r="AG270" s="30"/>
      <c r="AH270" s="29"/>
      <c r="AI270" s="30"/>
      <c r="AJ270" s="30"/>
    </row>
    <row r="271" spans="1:36" x14ac:dyDescent="0.3">
      <c r="A271" s="19" t="s">
        <v>41</v>
      </c>
      <c r="B271" s="24" t="s">
        <v>137</v>
      </c>
      <c r="C271" s="24" t="s">
        <v>68</v>
      </c>
      <c r="D271" s="21" t="s">
        <v>49</v>
      </c>
      <c r="E271" s="21" t="s">
        <v>29</v>
      </c>
      <c r="F271" s="21">
        <v>5</v>
      </c>
      <c r="G271" s="21" t="s">
        <v>26</v>
      </c>
      <c r="H271" s="21">
        <v>1582</v>
      </c>
      <c r="I271" s="21">
        <v>81</v>
      </c>
      <c r="J271" s="1">
        <v>170701.9230771065</v>
      </c>
      <c r="K271" s="43">
        <v>42923</v>
      </c>
      <c r="L271" s="23">
        <v>99</v>
      </c>
      <c r="M271" s="72" t="str">
        <f t="shared" si="22"/>
        <v>Hyundai novi i30 karavan 1.6 CRDi 110 6MT / dizel / 81kW / 110KS / ručni / 6 stupnjeva prijenosa / 5-vrata</v>
      </c>
      <c r="N271" s="92" t="s">
        <v>186</v>
      </c>
      <c r="O271" s="97">
        <f t="shared" si="23"/>
        <v>110</v>
      </c>
      <c r="P271" s="25"/>
      <c r="Q271" s="26"/>
      <c r="R271" s="26"/>
      <c r="S271" s="27"/>
      <c r="T271" s="27"/>
      <c r="U271" s="27"/>
      <c r="V271" s="27"/>
      <c r="W271" s="27"/>
      <c r="X271" s="27"/>
      <c r="Y271" s="26"/>
      <c r="Z271" s="27"/>
      <c r="AA271" s="27"/>
      <c r="AB271" s="27"/>
      <c r="AC271" s="27"/>
      <c r="AD271" s="26" t="s">
        <v>27</v>
      </c>
      <c r="AE271" s="29"/>
      <c r="AF271" s="30"/>
      <c r="AG271" s="30"/>
      <c r="AH271" s="29"/>
      <c r="AI271" s="30"/>
      <c r="AJ271" s="30"/>
    </row>
    <row r="272" spans="1:36" x14ac:dyDescent="0.3">
      <c r="A272" s="109" t="s">
        <v>41</v>
      </c>
      <c r="B272" s="110" t="s">
        <v>137</v>
      </c>
      <c r="C272" s="110" t="s">
        <v>68</v>
      </c>
      <c r="D272" s="111" t="s">
        <v>86</v>
      </c>
      <c r="E272" s="111" t="s">
        <v>87</v>
      </c>
      <c r="F272" s="111">
        <v>5</v>
      </c>
      <c r="G272" s="111" t="s">
        <v>26</v>
      </c>
      <c r="H272" s="111">
        <v>1582</v>
      </c>
      <c r="I272" s="111">
        <v>100</v>
      </c>
      <c r="J272" s="112">
        <v>190629.80769241776</v>
      </c>
      <c r="K272" s="113">
        <v>42923</v>
      </c>
      <c r="L272" s="114">
        <v>112</v>
      </c>
      <c r="M272" s="115" t="str">
        <f t="shared" si="22"/>
        <v>Hyundai novi i30 karavan 1.6 CRDi 136 7DCT / dizel / 100kW / 136KS / 7DCT / 7 stupnjeva automatski / 5-vrata</v>
      </c>
      <c r="N272" s="116" t="s">
        <v>187</v>
      </c>
      <c r="O272" s="117">
        <f t="shared" si="23"/>
        <v>136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 t="s">
        <v>27</v>
      </c>
      <c r="AE272" s="29"/>
      <c r="AF272" s="30"/>
      <c r="AG272" s="30"/>
      <c r="AH272" s="29"/>
      <c r="AI272" s="30"/>
      <c r="AJ272" s="30"/>
    </row>
    <row r="273" spans="1:36" x14ac:dyDescent="0.3">
      <c r="A273" s="19" t="s">
        <v>41</v>
      </c>
      <c r="B273" s="24" t="s">
        <v>137</v>
      </c>
      <c r="C273" s="24" t="s">
        <v>191</v>
      </c>
      <c r="D273" s="21" t="s">
        <v>86</v>
      </c>
      <c r="E273" s="21" t="s">
        <v>87</v>
      </c>
      <c r="F273" s="21">
        <v>5</v>
      </c>
      <c r="G273" s="21" t="s">
        <v>25</v>
      </c>
      <c r="H273" s="21">
        <v>1353</v>
      </c>
      <c r="I273" s="21">
        <v>103</v>
      </c>
      <c r="J273" s="1">
        <v>145166.66666664006</v>
      </c>
      <c r="K273" s="43">
        <v>42998</v>
      </c>
      <c r="L273" s="23">
        <v>125</v>
      </c>
      <c r="M273" s="72" t="str">
        <f t="shared" ref="M273:M331" si="38">N273&amp;" / "&amp;G273&amp;" / "&amp;I273&amp;"kW"&amp;" / "&amp;O273&amp;"KS"&amp;" / "&amp;D273&amp;" / "&amp;E273&amp;" / "&amp;F273&amp;"-vrata"</f>
        <v>Hyundai novi i30 karavan 1.4 TGDI 140 7DCT / benzin / 103kW / 140KS / 7DCT / 7 stupnjeva automatski / 5-vrata</v>
      </c>
      <c r="N273" s="92" t="s">
        <v>185</v>
      </c>
      <c r="O273" s="97">
        <f t="shared" ref="O273:O331" si="39">ROUND(I273*1.36,0)</f>
        <v>140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 t="s">
        <v>27</v>
      </c>
      <c r="AE273" s="29"/>
      <c r="AF273" s="30"/>
      <c r="AG273" s="30"/>
      <c r="AH273" s="29"/>
      <c r="AI273" s="30"/>
      <c r="AJ273" s="30"/>
    </row>
    <row r="274" spans="1:36" s="18" customFormat="1" x14ac:dyDescent="0.3">
      <c r="A274" s="37" t="s">
        <v>41</v>
      </c>
      <c r="B274" s="121" t="s">
        <v>137</v>
      </c>
      <c r="C274" s="121" t="s">
        <v>61</v>
      </c>
      <c r="D274" s="122" t="s">
        <v>49</v>
      </c>
      <c r="E274" s="21" t="s">
        <v>29</v>
      </c>
      <c r="F274" s="39">
        <v>5</v>
      </c>
      <c r="G274" s="21" t="s">
        <v>25</v>
      </c>
      <c r="H274" s="39">
        <v>1368</v>
      </c>
      <c r="I274" s="39">
        <v>73.3</v>
      </c>
      <c r="J274" s="2">
        <v>112369.99989512857</v>
      </c>
      <c r="K274" s="118">
        <v>43112</v>
      </c>
      <c r="L274" s="40">
        <v>131</v>
      </c>
      <c r="M274" s="123" t="str">
        <f t="shared" si="38"/>
        <v>Hyundai novi i30 1.4i 100 6MT / benzin / 73,3kW / 100KS / ručni / 6 stupnjeva prijenosa / 5-vrata</v>
      </c>
      <c r="N274" s="105" t="s">
        <v>173</v>
      </c>
      <c r="O274" s="131">
        <f t="shared" si="39"/>
        <v>100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 t="s">
        <v>27</v>
      </c>
      <c r="AE274" s="29"/>
      <c r="AF274" s="30"/>
      <c r="AG274" s="30"/>
      <c r="AH274" s="29"/>
      <c r="AI274" s="30"/>
      <c r="AJ274" s="80"/>
    </row>
    <row r="275" spans="1:36" s="18" customFormat="1" x14ac:dyDescent="0.3">
      <c r="A275" s="19" t="s">
        <v>41</v>
      </c>
      <c r="B275" s="119" t="s">
        <v>137</v>
      </c>
      <c r="C275" s="119" t="s">
        <v>62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1368</v>
      </c>
      <c r="I275" s="21">
        <v>73.3</v>
      </c>
      <c r="J275" s="1">
        <v>115120.00011315322</v>
      </c>
      <c r="K275" s="22">
        <v>43112</v>
      </c>
      <c r="L275" s="23">
        <v>136</v>
      </c>
      <c r="M275" s="120" t="str">
        <f t="shared" si="38"/>
        <v>Hyundai novi i30 1.4i 100 6MT / benzin / 73,3kW / 100KS / ručni / 6 stupnjeva prijenosa / 5-vrata</v>
      </c>
      <c r="N275" s="92" t="s">
        <v>173</v>
      </c>
      <c r="O275" s="94">
        <f t="shared" si="39"/>
        <v>100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 t="s">
        <v>27</v>
      </c>
      <c r="AE275" s="29"/>
      <c r="AF275" s="30"/>
      <c r="AG275" s="30"/>
      <c r="AH275" s="29"/>
      <c r="AI275" s="30"/>
      <c r="AJ275" s="80"/>
    </row>
    <row r="276" spans="1:36" s="18" customFormat="1" x14ac:dyDescent="0.3">
      <c r="A276" s="19" t="s">
        <v>41</v>
      </c>
      <c r="B276" s="119" t="s">
        <v>137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127320.00067068086</v>
      </c>
      <c r="K276" s="22">
        <v>43112</v>
      </c>
      <c r="L276" s="23">
        <v>120</v>
      </c>
      <c r="M276" s="120" t="str">
        <f t="shared" si="38"/>
        <v>Hyundai novi i30 1.0 TGDI 120 6MT / benzin / 88,3kW / 120KS / ručni / 6 stupnjeva prijenosa / 5-vrata</v>
      </c>
      <c r="N276" s="92" t="s">
        <v>175</v>
      </c>
      <c r="O276" s="94">
        <f t="shared" si="39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3">
      <c r="A277" s="19" t="s">
        <v>41</v>
      </c>
      <c r="B277" s="119" t="s">
        <v>137</v>
      </c>
      <c r="C277" s="119" t="s">
        <v>83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1368</v>
      </c>
      <c r="I277" s="21">
        <v>73.3</v>
      </c>
      <c r="J277" s="1">
        <v>122120.0007228342</v>
      </c>
      <c r="K277" s="22">
        <v>43112</v>
      </c>
      <c r="L277" s="23">
        <v>136</v>
      </c>
      <c r="M277" s="120" t="str">
        <f t="shared" si="38"/>
        <v>Hyundai novi i30 1.4i  100 6MT / benzin / 73,3kW / 100KS / ručni / 6 stupnjeva prijenosa / 5-vrata</v>
      </c>
      <c r="N277" s="92" t="s">
        <v>174</v>
      </c>
      <c r="O277" s="94">
        <f t="shared" si="39"/>
        <v>100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3">
      <c r="A278" s="19" t="s">
        <v>41</v>
      </c>
      <c r="B278" s="119" t="s">
        <v>137</v>
      </c>
      <c r="C278" s="119" t="s">
        <v>83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134320.00000059578</v>
      </c>
      <c r="K278" s="22">
        <v>43112</v>
      </c>
      <c r="L278" s="23">
        <v>120</v>
      </c>
      <c r="M278" s="120" t="str">
        <f t="shared" si="38"/>
        <v>Hyundai novi i30 1.0 TGDI 120 6MT / benzin / 88,3kW / 120KS / ručni / 6 stupnjeva prijenosa / 5-vrata</v>
      </c>
      <c r="N278" s="92" t="s">
        <v>175</v>
      </c>
      <c r="O278" s="94">
        <f t="shared" si="39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3">
      <c r="A279" s="19" t="s">
        <v>41</v>
      </c>
      <c r="B279" s="119" t="s">
        <v>137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146320.0000070981</v>
      </c>
      <c r="K279" s="22">
        <v>43112</v>
      </c>
      <c r="L279" s="23">
        <v>120</v>
      </c>
      <c r="M279" s="120" t="str">
        <f t="shared" si="38"/>
        <v>Hyundai novi i30 1.0 TGDI 120 6MT / benzin / 88,3kW / 120KS / ručni / 6 stupnjeva prijenosa / 5-vrata</v>
      </c>
      <c r="N279" s="92" t="s">
        <v>175</v>
      </c>
      <c r="O279" s="94">
        <f t="shared" si="39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 t="s">
        <v>27</v>
      </c>
      <c r="AE279" s="29"/>
      <c r="AF279" s="30"/>
      <c r="AG279" s="30"/>
      <c r="AH279" s="29"/>
      <c r="AI279" s="30"/>
      <c r="AJ279" s="80"/>
    </row>
    <row r="280" spans="1:36" s="18" customFormat="1" x14ac:dyDescent="0.3">
      <c r="A280" s="19" t="s">
        <v>41</v>
      </c>
      <c r="B280" s="119" t="s">
        <v>137</v>
      </c>
      <c r="C280" s="119" t="s">
        <v>45</v>
      </c>
      <c r="D280" s="20" t="s">
        <v>86</v>
      </c>
      <c r="E280" s="21" t="s">
        <v>87</v>
      </c>
      <c r="F280" s="21">
        <v>5</v>
      </c>
      <c r="G280" s="21" t="s">
        <v>25</v>
      </c>
      <c r="H280" s="21">
        <v>1353</v>
      </c>
      <c r="I280" s="21">
        <v>103</v>
      </c>
      <c r="J280" s="1">
        <v>165304.7623715222</v>
      </c>
      <c r="K280" s="22">
        <v>43112</v>
      </c>
      <c r="L280" s="23">
        <v>125</v>
      </c>
      <c r="M280" s="120" t="str">
        <f t="shared" si="38"/>
        <v>Hyundai novi i30 1.4 TGDI 140 7DCT / benzin / 103kW / 140KS / 7DCT / 7 stupnjeva automatski / 5-vrata</v>
      </c>
      <c r="N280" s="92" t="s">
        <v>176</v>
      </c>
      <c r="O280" s="94">
        <f t="shared" si="39"/>
        <v>140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 t="s">
        <v>27</v>
      </c>
      <c r="AE280" s="29"/>
      <c r="AF280" s="30"/>
      <c r="AG280" s="30"/>
      <c r="AH280" s="29"/>
      <c r="AI280" s="30"/>
      <c r="AJ280" s="80"/>
    </row>
    <row r="281" spans="1:36" s="18" customFormat="1" x14ac:dyDescent="0.3">
      <c r="A281" s="19" t="s">
        <v>41</v>
      </c>
      <c r="B281" s="119" t="s">
        <v>137</v>
      </c>
      <c r="C281" s="119" t="s">
        <v>112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154114.28618527146</v>
      </c>
      <c r="K281" s="22">
        <v>43112</v>
      </c>
      <c r="L281" s="23">
        <v>120</v>
      </c>
      <c r="M281" s="120" t="str">
        <f t="shared" si="38"/>
        <v>Hyundai novi i30 1.0 TGDI 120 6MT / benzin / 88,3kW / 120KS / ručni / 6 stupnjeva prijenosa / 5-vrata</v>
      </c>
      <c r="N281" s="92" t="s">
        <v>175</v>
      </c>
      <c r="O281" s="94">
        <f t="shared" si="39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 t="s">
        <v>27</v>
      </c>
      <c r="AE281" s="29"/>
      <c r="AF281" s="30"/>
      <c r="AG281" s="30"/>
      <c r="AH281" s="29"/>
      <c r="AI281" s="30"/>
      <c r="AJ281" s="80"/>
    </row>
    <row r="282" spans="1:36" s="18" customFormat="1" x14ac:dyDescent="0.3">
      <c r="A282" s="19" t="s">
        <v>41</v>
      </c>
      <c r="B282" s="119" t="s">
        <v>137</v>
      </c>
      <c r="C282" s="119" t="s">
        <v>68</v>
      </c>
      <c r="D282" s="20" t="s">
        <v>86</v>
      </c>
      <c r="E282" s="21" t="s">
        <v>87</v>
      </c>
      <c r="F282" s="21">
        <v>5</v>
      </c>
      <c r="G282" s="21" t="s">
        <v>25</v>
      </c>
      <c r="H282" s="21">
        <v>1353</v>
      </c>
      <c r="I282" s="21">
        <v>103</v>
      </c>
      <c r="J282" s="1">
        <v>180542.85761468593</v>
      </c>
      <c r="K282" s="22">
        <v>43112</v>
      </c>
      <c r="L282" s="23">
        <v>125</v>
      </c>
      <c r="M282" s="120" t="str">
        <f t="shared" si="38"/>
        <v>Hyundai novi i30 1.4 TGDI 140 7DCT / benzin / 103kW / 140KS / 7DCT / 7 stupnjeva automatski / 5-vrata</v>
      </c>
      <c r="N282" s="92" t="s">
        <v>176</v>
      </c>
      <c r="O282" s="94">
        <f t="shared" si="39"/>
        <v>140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 t="s">
        <v>27</v>
      </c>
      <c r="AE282" s="29"/>
      <c r="AF282" s="30"/>
      <c r="AG282" s="30"/>
      <c r="AH282" s="29"/>
      <c r="AI282" s="30"/>
      <c r="AJ282" s="80"/>
    </row>
    <row r="283" spans="1:36" s="18" customFormat="1" x14ac:dyDescent="0.3">
      <c r="A283" s="19" t="s">
        <v>41</v>
      </c>
      <c r="B283" s="119" t="s">
        <v>137</v>
      </c>
      <c r="C283" s="119" t="s">
        <v>61</v>
      </c>
      <c r="D283" s="20" t="s">
        <v>49</v>
      </c>
      <c r="E283" s="21" t="s">
        <v>29</v>
      </c>
      <c r="F283" s="21">
        <v>5</v>
      </c>
      <c r="G283" s="21" t="s">
        <v>26</v>
      </c>
      <c r="H283" s="21">
        <v>1582</v>
      </c>
      <c r="I283" s="21">
        <v>81</v>
      </c>
      <c r="J283" s="1">
        <v>138055.00000156582</v>
      </c>
      <c r="K283" s="22">
        <v>43112</v>
      </c>
      <c r="L283" s="23">
        <v>96</v>
      </c>
      <c r="M283" s="120" t="str">
        <f t="shared" si="38"/>
        <v>Hyundai novi i30 1.6 CRDi 110 6MT / dizel / 81kW / 110KS / ručni / 6 stupnjeva prijenosa / 5-vrata</v>
      </c>
      <c r="N283" s="92" t="s">
        <v>179</v>
      </c>
      <c r="O283" s="94">
        <f t="shared" si="39"/>
        <v>110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 t="s">
        <v>27</v>
      </c>
      <c r="AE283" s="29"/>
      <c r="AF283" s="30"/>
      <c r="AG283" s="30"/>
      <c r="AH283" s="29"/>
      <c r="AI283" s="30"/>
      <c r="AJ283" s="80"/>
    </row>
    <row r="284" spans="1:36" s="18" customFormat="1" x14ac:dyDescent="0.3">
      <c r="A284" s="19" t="s">
        <v>41</v>
      </c>
      <c r="B284" s="119" t="s">
        <v>137</v>
      </c>
      <c r="C284" s="119" t="s">
        <v>62</v>
      </c>
      <c r="D284" s="20" t="s">
        <v>49</v>
      </c>
      <c r="E284" s="21" t="s">
        <v>29</v>
      </c>
      <c r="F284" s="21">
        <v>5</v>
      </c>
      <c r="G284" s="21" t="s">
        <v>26</v>
      </c>
      <c r="H284" s="21">
        <v>1582</v>
      </c>
      <c r="I284" s="21">
        <v>81</v>
      </c>
      <c r="J284" s="1">
        <v>142529.99999928728</v>
      </c>
      <c r="K284" s="22">
        <v>43112</v>
      </c>
      <c r="L284" s="23">
        <v>99</v>
      </c>
      <c r="M284" s="120" t="str">
        <f t="shared" si="38"/>
        <v>Hyundai novi i30 1.6 CRDi 110 6MT / dizel / 81kW / 110KS / ručni / 6 stupnjeva prijenosa / 5-vrata</v>
      </c>
      <c r="N284" s="92" t="s">
        <v>179</v>
      </c>
      <c r="O284" s="94">
        <f t="shared" si="39"/>
        <v>110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 t="s">
        <v>27</v>
      </c>
      <c r="AE284" s="29"/>
      <c r="AF284" s="30"/>
      <c r="AG284" s="30"/>
      <c r="AH284" s="29"/>
      <c r="AI284" s="30"/>
      <c r="AJ284" s="80"/>
    </row>
    <row r="285" spans="1:36" s="18" customFormat="1" x14ac:dyDescent="0.3">
      <c r="A285" s="19" t="s">
        <v>41</v>
      </c>
      <c r="B285" s="119" t="s">
        <v>137</v>
      </c>
      <c r="C285" s="119" t="s">
        <v>142</v>
      </c>
      <c r="D285" s="20" t="s">
        <v>49</v>
      </c>
      <c r="E285" s="21" t="s">
        <v>29</v>
      </c>
      <c r="F285" s="21">
        <v>5</v>
      </c>
      <c r="G285" s="21" t="s">
        <v>26</v>
      </c>
      <c r="H285" s="21">
        <v>1582</v>
      </c>
      <c r="I285" s="21">
        <v>81</v>
      </c>
      <c r="J285" s="1">
        <v>152409.52428329273</v>
      </c>
      <c r="K285" s="22">
        <v>43112</v>
      </c>
      <c r="L285" s="23">
        <v>99</v>
      </c>
      <c r="M285" s="120" t="str">
        <f t="shared" ref="M285" si="40">N285&amp;" / "&amp;G285&amp;" / "&amp;I285&amp;"kW"&amp;" / "&amp;O285&amp;"KS"&amp;" / "&amp;D285&amp;" / "&amp;E285&amp;" / "&amp;F285&amp;"-vrata"</f>
        <v>Hyundai novi i30 1.6 CRDi 110 6MT / dizel / 81kW / 110KS / ručni / 6 stupnjeva prijenosa / 5-vrata</v>
      </c>
      <c r="N285" s="92" t="s">
        <v>179</v>
      </c>
      <c r="O285" s="94">
        <f t="shared" ref="O285" si="41">ROUND(I285*1.36,0)</f>
        <v>110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 t="s">
        <v>27</v>
      </c>
      <c r="AE285" s="29"/>
      <c r="AF285" s="30"/>
      <c r="AG285" s="30"/>
      <c r="AH285" s="29"/>
      <c r="AI285" s="30"/>
      <c r="AJ285" s="80"/>
    </row>
    <row r="286" spans="1:36" s="18" customFormat="1" x14ac:dyDescent="0.3">
      <c r="A286" s="19" t="s">
        <v>41</v>
      </c>
      <c r="B286" s="119" t="s">
        <v>137</v>
      </c>
      <c r="C286" s="119" t="s">
        <v>83</v>
      </c>
      <c r="D286" s="20" t="s">
        <v>49</v>
      </c>
      <c r="E286" s="21" t="s">
        <v>29</v>
      </c>
      <c r="F286" s="21">
        <v>5</v>
      </c>
      <c r="G286" s="21" t="s">
        <v>26</v>
      </c>
      <c r="H286" s="21">
        <v>1582</v>
      </c>
      <c r="I286" s="21">
        <v>81</v>
      </c>
      <c r="J286" s="1">
        <v>149529.99995848836</v>
      </c>
      <c r="K286" s="22">
        <v>43112</v>
      </c>
      <c r="L286" s="23">
        <v>98</v>
      </c>
      <c r="M286" s="120" t="str">
        <f t="shared" si="38"/>
        <v>Hyundai novi i30 1.6 CRDi 110 6MT / dizel / 81kW / 110KS / ručni / 6 stupnjeva prijenosa / 5-vrata</v>
      </c>
      <c r="N286" s="92" t="s">
        <v>179</v>
      </c>
      <c r="O286" s="94">
        <f t="shared" si="39"/>
        <v>110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 t="s">
        <v>27</v>
      </c>
      <c r="AE286" s="29"/>
      <c r="AF286" s="30"/>
      <c r="AG286" s="30"/>
      <c r="AH286" s="29"/>
      <c r="AI286" s="30"/>
      <c r="AJ286" s="80"/>
    </row>
    <row r="287" spans="1:36" s="18" customFormat="1" x14ac:dyDescent="0.3">
      <c r="A287" s="19" t="s">
        <v>41</v>
      </c>
      <c r="B287" s="119" t="s">
        <v>137</v>
      </c>
      <c r="C287" s="119" t="s">
        <v>45</v>
      </c>
      <c r="D287" s="20" t="s">
        <v>49</v>
      </c>
      <c r="E287" s="21" t="s">
        <v>29</v>
      </c>
      <c r="F287" s="21">
        <v>5</v>
      </c>
      <c r="G287" s="21" t="s">
        <v>26</v>
      </c>
      <c r="H287" s="21">
        <v>1582</v>
      </c>
      <c r="I287" s="21">
        <v>81</v>
      </c>
      <c r="J287" s="1">
        <v>161933.33381199325</v>
      </c>
      <c r="K287" s="22">
        <v>43112</v>
      </c>
      <c r="L287" s="23">
        <v>99</v>
      </c>
      <c r="M287" s="120" t="str">
        <f t="shared" si="38"/>
        <v>Hyundai novi i30 1.6 CRDi 110 6MT / dizel / 81kW / 110KS / ručni / 6 stupnjeva prijenosa / 5-vrata</v>
      </c>
      <c r="N287" s="92" t="s">
        <v>179</v>
      </c>
      <c r="O287" s="94">
        <f t="shared" si="39"/>
        <v>110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 t="s">
        <v>27</v>
      </c>
      <c r="AE287" s="29"/>
      <c r="AF287" s="30"/>
      <c r="AG287" s="30"/>
      <c r="AH287" s="29"/>
      <c r="AI287" s="30"/>
      <c r="AJ287" s="80"/>
    </row>
    <row r="288" spans="1:36" s="18" customFormat="1" x14ac:dyDescent="0.3">
      <c r="A288" s="19" t="s">
        <v>41</v>
      </c>
      <c r="B288" s="119" t="s">
        <v>137</v>
      </c>
      <c r="C288" s="119" t="s">
        <v>45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175957.14334090325</v>
      </c>
      <c r="K288" s="22">
        <v>43112</v>
      </c>
      <c r="L288" s="23">
        <v>112</v>
      </c>
      <c r="M288" s="120" t="str">
        <f t="shared" si="38"/>
        <v>Hyundai novi i30 1.6 CRDi 136 7DCT / dizel / 100kW / 136KS / 7DCT / 7 stupnjeva automatski / 5-vrata</v>
      </c>
      <c r="N288" s="92" t="s">
        <v>180</v>
      </c>
      <c r="O288" s="94">
        <f t="shared" si="39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 t="s">
        <v>27</v>
      </c>
      <c r="AE288" s="29"/>
      <c r="AF288" s="30"/>
      <c r="AG288" s="30"/>
      <c r="AH288" s="29"/>
      <c r="AI288" s="30"/>
      <c r="AJ288" s="80"/>
    </row>
    <row r="289" spans="1:36" s="18" customFormat="1" x14ac:dyDescent="0.3">
      <c r="A289" s="19" t="s">
        <v>41</v>
      </c>
      <c r="B289" s="119" t="s">
        <v>137</v>
      </c>
      <c r="C289" s="119" t="s">
        <v>68</v>
      </c>
      <c r="D289" s="20" t="s">
        <v>49</v>
      </c>
      <c r="E289" s="21" t="s">
        <v>29</v>
      </c>
      <c r="F289" s="21">
        <v>5</v>
      </c>
      <c r="G289" s="21" t="s">
        <v>26</v>
      </c>
      <c r="H289" s="21">
        <v>1582</v>
      </c>
      <c r="I289" s="21">
        <v>81</v>
      </c>
      <c r="J289" s="1">
        <v>171457.14333374525</v>
      </c>
      <c r="K289" s="22">
        <v>43112</v>
      </c>
      <c r="L289" s="23">
        <v>99</v>
      </c>
      <c r="M289" s="120" t="str">
        <f t="shared" si="38"/>
        <v>Hyundai novi i30 1.6 CRDi 110 6MT / dizel / 81kW / 110KS / ručni / 6 stupnjeva prijenosa / 5-vrata</v>
      </c>
      <c r="N289" s="92" t="s">
        <v>179</v>
      </c>
      <c r="O289" s="94">
        <f t="shared" si="39"/>
        <v>110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 t="s">
        <v>27</v>
      </c>
      <c r="AE289" s="29"/>
      <c r="AF289" s="30"/>
      <c r="AG289" s="30"/>
      <c r="AH289" s="29"/>
      <c r="AI289" s="30"/>
      <c r="AJ289" s="80"/>
    </row>
    <row r="290" spans="1:36" s="18" customFormat="1" x14ac:dyDescent="0.3">
      <c r="A290" s="19" t="s">
        <v>41</v>
      </c>
      <c r="B290" s="119" t="s">
        <v>137</v>
      </c>
      <c r="C290" s="119" t="s">
        <v>68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191195.23851398326</v>
      </c>
      <c r="K290" s="22">
        <v>43112</v>
      </c>
      <c r="L290" s="23">
        <v>112</v>
      </c>
      <c r="M290" s="120" t="str">
        <f t="shared" si="38"/>
        <v>Hyundai novi i30 1.6 CRDi 136 7DCT / dizel / 100kW / 136KS / 7DCT / 7 stupnjeva automatski / 5-vrata</v>
      </c>
      <c r="N290" s="92" t="s">
        <v>180</v>
      </c>
      <c r="O290" s="94">
        <f t="shared" si="39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 t="s">
        <v>27</v>
      </c>
      <c r="AE290" s="29"/>
      <c r="AF290" s="30"/>
      <c r="AG290" s="30"/>
      <c r="AH290" s="29"/>
      <c r="AI290" s="30"/>
      <c r="AJ290" s="80"/>
    </row>
    <row r="291" spans="1:36" x14ac:dyDescent="0.3">
      <c r="A291" s="109" t="s">
        <v>41</v>
      </c>
      <c r="B291" s="110" t="s">
        <v>137</v>
      </c>
      <c r="C291" s="110" t="s">
        <v>191</v>
      </c>
      <c r="D291" s="111" t="s">
        <v>86</v>
      </c>
      <c r="E291" s="111" t="s">
        <v>87</v>
      </c>
      <c r="F291" s="111">
        <v>5</v>
      </c>
      <c r="G291" s="111" t="s">
        <v>25</v>
      </c>
      <c r="H291" s="111">
        <v>1353</v>
      </c>
      <c r="I291" s="111">
        <v>103</v>
      </c>
      <c r="J291" s="112">
        <v>145070.00000135732</v>
      </c>
      <c r="K291" s="113">
        <v>43112</v>
      </c>
      <c r="L291" s="114">
        <v>125</v>
      </c>
      <c r="M291" s="115" t="str">
        <f t="shared" ref="M291:M316" si="42">N291&amp;" / "&amp;G291&amp;" / "&amp;I291&amp;"kW"&amp;" / "&amp;O291&amp;"KS"&amp;" / "&amp;D291&amp;" / "&amp;E291&amp;" / "&amp;F291&amp;"-vrata"</f>
        <v>Hyundai novi i30 karavan 1.4 TGDI 140 7DCT / benzin / 103kW / 140KS / 7DCT / 7 stupnjeva automatski / 5-vrata</v>
      </c>
      <c r="N291" s="116" t="s">
        <v>185</v>
      </c>
      <c r="O291" s="117">
        <f t="shared" ref="O291:O316" si="43">ROUND(I291*1.36,0)</f>
        <v>140</v>
      </c>
      <c r="P291" s="141"/>
      <c r="Q291" s="142"/>
      <c r="R291" s="142"/>
      <c r="S291" s="143"/>
      <c r="T291" s="143"/>
      <c r="U291" s="143"/>
      <c r="V291" s="143"/>
      <c r="W291" s="143"/>
      <c r="X291" s="143"/>
      <c r="Y291" s="142"/>
      <c r="Z291" s="143"/>
      <c r="AA291" s="143"/>
      <c r="AB291" s="143"/>
      <c r="AC291" s="143"/>
      <c r="AD291" s="142" t="s">
        <v>27</v>
      </c>
      <c r="AE291" s="144"/>
      <c r="AF291" s="145"/>
      <c r="AG291" s="145"/>
      <c r="AH291" s="144"/>
      <c r="AI291" s="145"/>
      <c r="AJ291" s="145"/>
    </row>
    <row r="292" spans="1:36" s="18" customFormat="1" x14ac:dyDescent="0.3">
      <c r="A292" s="19" t="s">
        <v>41</v>
      </c>
      <c r="B292" s="119" t="s">
        <v>137</v>
      </c>
      <c r="C292" s="119" t="s">
        <v>230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1368</v>
      </c>
      <c r="I292" s="21">
        <v>73.3</v>
      </c>
      <c r="J292" s="1">
        <v>127120.00000385843</v>
      </c>
      <c r="K292" s="22">
        <v>43196</v>
      </c>
      <c r="L292" s="23">
        <v>136</v>
      </c>
      <c r="M292" s="120" t="str">
        <f t="shared" si="42"/>
        <v>Hyundai novi i30 1.4i  100 6MT / benzin / 73,3kW / 100KS / ručni / 6 stupnjeva prijenosa / 5-vrata</v>
      </c>
      <c r="N292" s="92" t="s">
        <v>174</v>
      </c>
      <c r="O292" s="97">
        <f t="shared" si="43"/>
        <v>100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 t="s">
        <v>27</v>
      </c>
      <c r="AE292" s="29"/>
      <c r="AF292" s="30"/>
      <c r="AG292" s="30"/>
      <c r="AH292" s="29"/>
      <c r="AI292" s="30"/>
      <c r="AJ292" s="80"/>
    </row>
    <row r="293" spans="1:36" s="18" customFormat="1" x14ac:dyDescent="0.3">
      <c r="A293" s="19" t="s">
        <v>41</v>
      </c>
      <c r="B293" s="119" t="s">
        <v>137</v>
      </c>
      <c r="C293" s="119" t="s">
        <v>230</v>
      </c>
      <c r="D293" s="20" t="s">
        <v>49</v>
      </c>
      <c r="E293" s="21" t="s">
        <v>29</v>
      </c>
      <c r="F293" s="21">
        <v>5</v>
      </c>
      <c r="G293" s="21" t="s">
        <v>25</v>
      </c>
      <c r="H293" s="21">
        <v>998</v>
      </c>
      <c r="I293" s="21">
        <v>88.3</v>
      </c>
      <c r="J293" s="1">
        <v>139320.00000257077</v>
      </c>
      <c r="K293" s="22">
        <v>43196</v>
      </c>
      <c r="L293" s="23">
        <v>120</v>
      </c>
      <c r="M293" s="120" t="str">
        <f t="shared" si="42"/>
        <v>Hyundai novi i30 1.0 TGDI 120 6MT / benzin / 88,3kW / 120KS / ručni / 6 stupnjeva prijenosa / 5-vrata</v>
      </c>
      <c r="N293" s="92" t="s">
        <v>175</v>
      </c>
      <c r="O293" s="97">
        <f t="shared" si="43"/>
        <v>120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 t="s">
        <v>27</v>
      </c>
      <c r="AE293" s="29"/>
      <c r="AF293" s="30"/>
      <c r="AG293" s="30"/>
      <c r="AH293" s="29"/>
      <c r="AI293" s="30"/>
      <c r="AJ293" s="80"/>
    </row>
    <row r="294" spans="1:36" s="18" customFormat="1" x14ac:dyDescent="0.3">
      <c r="A294" s="19" t="s">
        <v>41</v>
      </c>
      <c r="B294" s="119" t="s">
        <v>137</v>
      </c>
      <c r="C294" s="119" t="s">
        <v>230</v>
      </c>
      <c r="D294" s="20" t="s">
        <v>49</v>
      </c>
      <c r="E294" s="21" t="s">
        <v>29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144270.00000217627</v>
      </c>
      <c r="K294" s="22">
        <v>43196</v>
      </c>
      <c r="L294" s="23">
        <v>129</v>
      </c>
      <c r="M294" s="120" t="str">
        <f t="shared" si="42"/>
        <v>Hyundai novi i30 1.4 TGDI 140 6MT / benzin / 103kW / 140KS / ručni / 6 stupnjeva prijenosa / 5-vrata</v>
      </c>
      <c r="N294" s="92" t="s">
        <v>231</v>
      </c>
      <c r="O294" s="97">
        <f t="shared" si="43"/>
        <v>140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 t="s">
        <v>27</v>
      </c>
      <c r="AE294" s="29"/>
      <c r="AF294" s="30"/>
      <c r="AG294" s="30"/>
      <c r="AH294" s="29"/>
      <c r="AI294" s="30"/>
      <c r="AJ294" s="80"/>
    </row>
    <row r="295" spans="1:36" s="18" customFormat="1" x14ac:dyDescent="0.3">
      <c r="A295" s="19" t="s">
        <v>41</v>
      </c>
      <c r="B295" s="119" t="s">
        <v>137</v>
      </c>
      <c r="C295" s="119" t="s">
        <v>230</v>
      </c>
      <c r="D295" s="20" t="s">
        <v>49</v>
      </c>
      <c r="E295" s="21" t="s">
        <v>29</v>
      </c>
      <c r="F295" s="21">
        <v>5</v>
      </c>
      <c r="G295" s="21" t="s">
        <v>26</v>
      </c>
      <c r="H295" s="21">
        <v>1582</v>
      </c>
      <c r="I295" s="21">
        <v>81</v>
      </c>
      <c r="J295" s="1">
        <v>152409.52428739786</v>
      </c>
      <c r="K295" s="22">
        <v>43196</v>
      </c>
      <c r="L295" s="23">
        <v>99</v>
      </c>
      <c r="M295" s="120" t="str">
        <f t="shared" si="42"/>
        <v>Hyundai novi i30 1.6 CRDi 110 6MT / dizel / 81kW / 110KS / ručni / 6 stupnjeva prijenosa / 5-vrata</v>
      </c>
      <c r="N295" s="92" t="s">
        <v>179</v>
      </c>
      <c r="O295" s="97">
        <f t="shared" si="43"/>
        <v>110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9"/>
      <c r="AD295" s="26" t="s">
        <v>27</v>
      </c>
      <c r="AE295" s="29"/>
      <c r="AF295" s="30"/>
      <c r="AG295" s="30"/>
      <c r="AH295" s="29"/>
      <c r="AI295" s="30"/>
      <c r="AJ295" s="80"/>
    </row>
    <row r="296" spans="1:36" s="18" customFormat="1" x14ac:dyDescent="0.3">
      <c r="A296" s="19" t="s">
        <v>41</v>
      </c>
      <c r="B296" s="119" t="s">
        <v>137</v>
      </c>
      <c r="C296" s="119" t="s">
        <v>232</v>
      </c>
      <c r="D296" s="20" t="s">
        <v>49</v>
      </c>
      <c r="E296" s="21" t="s">
        <v>29</v>
      </c>
      <c r="F296" s="21">
        <v>5</v>
      </c>
      <c r="G296" s="21" t="s">
        <v>25</v>
      </c>
      <c r="H296" s="21">
        <v>1368</v>
      </c>
      <c r="I296" s="21">
        <v>73.3</v>
      </c>
      <c r="J296" s="1">
        <v>131120.00000335881</v>
      </c>
      <c r="K296" s="22">
        <v>43196</v>
      </c>
      <c r="L296" s="23">
        <v>136</v>
      </c>
      <c r="M296" s="120" t="str">
        <f t="shared" si="42"/>
        <v>Hyundai novi i30 1.4i  100 6MT / benzin / 73,3kW / 100KS / ručni / 6 stupnjeva prijenosa / 5-vrata</v>
      </c>
      <c r="N296" s="92" t="s">
        <v>174</v>
      </c>
      <c r="O296" s="97">
        <f t="shared" si="43"/>
        <v>100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9"/>
      <c r="AD296" s="26" t="s">
        <v>27</v>
      </c>
      <c r="AE296" s="29"/>
      <c r="AF296" s="30"/>
      <c r="AG296" s="30"/>
      <c r="AH296" s="29"/>
      <c r="AI296" s="30"/>
      <c r="AJ296" s="80"/>
    </row>
    <row r="297" spans="1:36" s="18" customFormat="1" x14ac:dyDescent="0.3">
      <c r="A297" s="19" t="s">
        <v>41</v>
      </c>
      <c r="B297" s="119" t="s">
        <v>137</v>
      </c>
      <c r="C297" s="119" t="s">
        <v>232</v>
      </c>
      <c r="D297" s="20" t="s">
        <v>49</v>
      </c>
      <c r="E297" s="21" t="s">
        <v>29</v>
      </c>
      <c r="F297" s="21">
        <v>5</v>
      </c>
      <c r="G297" s="21" t="s">
        <v>25</v>
      </c>
      <c r="H297" s="21">
        <v>998</v>
      </c>
      <c r="I297" s="21">
        <v>88.3</v>
      </c>
      <c r="J297" s="1">
        <v>143320.00000224955</v>
      </c>
      <c r="K297" s="22">
        <v>43196</v>
      </c>
      <c r="L297" s="23">
        <v>120</v>
      </c>
      <c r="M297" s="120" t="str">
        <f t="shared" si="42"/>
        <v>Hyundai novi i30 1.0 TGDI 120 6MT / benzin / 88,3kW / 120KS / ručni / 6 stupnjeva prijenosa / 5-vrata</v>
      </c>
      <c r="N297" s="92" t="s">
        <v>175</v>
      </c>
      <c r="O297" s="97">
        <f t="shared" si="43"/>
        <v>120</v>
      </c>
      <c r="P297" s="25"/>
      <c r="Q297" s="26"/>
      <c r="R297" s="26"/>
      <c r="S297" s="27"/>
      <c r="T297" s="27"/>
      <c r="U297" s="27"/>
      <c r="V297" s="27"/>
      <c r="W297" s="27"/>
      <c r="X297" s="26"/>
      <c r="Y297" s="26"/>
      <c r="Z297" s="27"/>
      <c r="AA297" s="27"/>
      <c r="AB297" s="27"/>
      <c r="AC297" s="79"/>
      <c r="AD297" s="26" t="s">
        <v>27</v>
      </c>
      <c r="AE297" s="29"/>
      <c r="AF297" s="30"/>
      <c r="AG297" s="30"/>
      <c r="AH297" s="29"/>
      <c r="AI297" s="30"/>
      <c r="AJ297" s="80"/>
    </row>
    <row r="298" spans="1:36" s="18" customFormat="1" x14ac:dyDescent="0.3">
      <c r="A298" s="19" t="s">
        <v>41</v>
      </c>
      <c r="B298" s="119" t="s">
        <v>137</v>
      </c>
      <c r="C298" s="119" t="s">
        <v>232</v>
      </c>
      <c r="D298" s="20" t="s">
        <v>49</v>
      </c>
      <c r="E298" s="21" t="s">
        <v>29</v>
      </c>
      <c r="F298" s="21">
        <v>5</v>
      </c>
      <c r="G298" s="21" t="s">
        <v>25</v>
      </c>
      <c r="H298" s="21">
        <v>1353</v>
      </c>
      <c r="I298" s="21">
        <v>103</v>
      </c>
      <c r="J298" s="1">
        <v>148270.00000191422</v>
      </c>
      <c r="K298" s="22">
        <v>43196</v>
      </c>
      <c r="L298" s="23">
        <v>129</v>
      </c>
      <c r="M298" s="120" t="str">
        <f t="shared" si="42"/>
        <v>Hyundai novi i30 1.4 TGDI 140 6MT / benzin / 103kW / 140KS / ručni / 6 stupnjeva prijenosa / 5-vrata</v>
      </c>
      <c r="N298" s="92" t="s">
        <v>231</v>
      </c>
      <c r="O298" s="97">
        <f t="shared" si="43"/>
        <v>140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9"/>
      <c r="AD298" s="26" t="s">
        <v>27</v>
      </c>
      <c r="AE298" s="29"/>
      <c r="AF298" s="30"/>
      <c r="AG298" s="30"/>
      <c r="AH298" s="29"/>
      <c r="AI298" s="30"/>
      <c r="AJ298" s="80"/>
    </row>
    <row r="299" spans="1:36" s="18" customFormat="1" x14ac:dyDescent="0.3">
      <c r="A299" s="109" t="s">
        <v>41</v>
      </c>
      <c r="B299" s="164" t="s">
        <v>137</v>
      </c>
      <c r="C299" s="164" t="s">
        <v>232</v>
      </c>
      <c r="D299" s="165" t="s">
        <v>49</v>
      </c>
      <c r="E299" s="111" t="s">
        <v>29</v>
      </c>
      <c r="F299" s="111">
        <v>5</v>
      </c>
      <c r="G299" s="111" t="s">
        <v>26</v>
      </c>
      <c r="H299" s="111">
        <v>1582</v>
      </c>
      <c r="I299" s="111">
        <v>81</v>
      </c>
      <c r="J299" s="112">
        <v>156409.52428720539</v>
      </c>
      <c r="K299" s="166">
        <v>43196</v>
      </c>
      <c r="L299" s="114">
        <v>99</v>
      </c>
      <c r="M299" s="167" t="str">
        <f t="shared" si="42"/>
        <v>Hyundai novi i30 1.6 CRDi 110 6MT / dizel / 81kW / 110KS / ručni / 6 stupnjeva prijenosa / 5-vrata</v>
      </c>
      <c r="N299" s="116" t="s">
        <v>179</v>
      </c>
      <c r="O299" s="168">
        <f t="shared" si="43"/>
        <v>110</v>
      </c>
      <c r="P299" s="141"/>
      <c r="Q299" s="142"/>
      <c r="R299" s="142"/>
      <c r="S299" s="143"/>
      <c r="T299" s="143"/>
      <c r="U299" s="143"/>
      <c r="V299" s="143"/>
      <c r="W299" s="143"/>
      <c r="X299" s="142"/>
      <c r="Y299" s="142"/>
      <c r="Z299" s="143"/>
      <c r="AA299" s="143"/>
      <c r="AB299" s="143"/>
      <c r="AC299" s="169"/>
      <c r="AD299" s="142" t="s">
        <v>27</v>
      </c>
      <c r="AE299" s="144"/>
      <c r="AF299" s="145"/>
      <c r="AG299" s="145"/>
      <c r="AH299" s="144"/>
      <c r="AI299" s="145"/>
      <c r="AJ299" s="170"/>
    </row>
    <row r="300" spans="1:36" s="154" customFormat="1" x14ac:dyDescent="0.3">
      <c r="A300" s="109" t="s">
        <v>41</v>
      </c>
      <c r="B300" s="164" t="s">
        <v>137</v>
      </c>
      <c r="C300" s="119" t="s">
        <v>61</v>
      </c>
      <c r="D300" s="20" t="s">
        <v>49</v>
      </c>
      <c r="E300" s="111" t="s">
        <v>29</v>
      </c>
      <c r="F300" s="21">
        <v>5</v>
      </c>
      <c r="G300" s="21" t="s">
        <v>25</v>
      </c>
      <c r="H300" s="21">
        <v>1368</v>
      </c>
      <c r="I300" s="21">
        <v>73.3</v>
      </c>
      <c r="J300" s="1">
        <v>112990</v>
      </c>
      <c r="K300" s="22">
        <v>43378</v>
      </c>
      <c r="L300" s="23" t="s">
        <v>285</v>
      </c>
      <c r="M300" s="167" t="str">
        <f t="shared" si="42"/>
        <v>Hyundai novi i30 1.4i  100 6MT / benzin / 73,3kW / 100KS / ručni / 6 stupnjeva prijenosa / 5-vrata</v>
      </c>
      <c r="N300" s="92" t="s">
        <v>174</v>
      </c>
      <c r="O300" s="94">
        <f t="shared" si="43"/>
        <v>100</v>
      </c>
      <c r="P300" s="25"/>
      <c r="Q300" s="26"/>
      <c r="R300" s="26"/>
      <c r="S300" s="27"/>
      <c r="T300" s="27"/>
      <c r="U300" s="27"/>
      <c r="V300" s="27"/>
      <c r="W300" s="27"/>
      <c r="X300" s="26"/>
      <c r="Y300" s="26"/>
      <c r="Z300" s="27"/>
      <c r="AA300" s="27"/>
      <c r="AB300" s="27"/>
      <c r="AC300" s="79"/>
      <c r="AD300" s="26"/>
      <c r="AE300" s="29"/>
      <c r="AF300" s="30"/>
      <c r="AG300" s="30"/>
      <c r="AH300" s="29"/>
      <c r="AI300" s="30"/>
      <c r="AJ300" s="80"/>
    </row>
    <row r="301" spans="1:36" s="154" customFormat="1" x14ac:dyDescent="0.3">
      <c r="A301" s="109" t="s">
        <v>41</v>
      </c>
      <c r="B301" s="164" t="s">
        <v>137</v>
      </c>
      <c r="C301" s="119" t="s">
        <v>232</v>
      </c>
      <c r="D301" s="20" t="s">
        <v>49</v>
      </c>
      <c r="E301" s="11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140990</v>
      </c>
      <c r="K301" s="22">
        <v>43378</v>
      </c>
      <c r="L301" s="23" t="s">
        <v>280</v>
      </c>
      <c r="M301" s="167" t="str">
        <f t="shared" si="42"/>
        <v>Hyundai novi i30 1.0 TGDI 120 6MT / benzin / 88,3kW / 120KS / ručni / 6 stupnjeva prijenosa / 5-vrata</v>
      </c>
      <c r="N301" s="92" t="s">
        <v>175</v>
      </c>
      <c r="O301" s="94">
        <f t="shared" si="43"/>
        <v>120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9"/>
      <c r="AD301" s="26"/>
      <c r="AE301" s="29"/>
      <c r="AF301" s="30"/>
      <c r="AG301" s="30"/>
      <c r="AH301" s="29"/>
      <c r="AI301" s="30"/>
      <c r="AJ301" s="80"/>
    </row>
    <row r="302" spans="1:36" s="154" customFormat="1" x14ac:dyDescent="0.3">
      <c r="A302" s="109" t="s">
        <v>41</v>
      </c>
      <c r="B302" s="164" t="s">
        <v>137</v>
      </c>
      <c r="C302" s="119" t="s">
        <v>232</v>
      </c>
      <c r="D302" s="20" t="s">
        <v>49</v>
      </c>
      <c r="E302" s="111" t="s">
        <v>29</v>
      </c>
      <c r="F302" s="21">
        <v>5</v>
      </c>
      <c r="G302" s="21" t="s">
        <v>25</v>
      </c>
      <c r="H302" s="21">
        <v>1353</v>
      </c>
      <c r="I302" s="21">
        <v>103</v>
      </c>
      <c r="J302" s="1">
        <v>147990</v>
      </c>
      <c r="K302" s="22">
        <v>43378</v>
      </c>
      <c r="L302" s="23" t="s">
        <v>281</v>
      </c>
      <c r="M302" s="167" t="str">
        <f t="shared" si="42"/>
        <v>Hyundai novi i30 1.4 TGDI 140 6MT / benzin / 103kW / 140KS / ručni / 6 stupnjeva prijenosa / 5-vrata</v>
      </c>
      <c r="N302" s="92" t="s">
        <v>231</v>
      </c>
      <c r="O302" s="94">
        <f t="shared" si="43"/>
        <v>140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9"/>
      <c r="AD302" s="26"/>
      <c r="AE302" s="29"/>
      <c r="AF302" s="30"/>
      <c r="AG302" s="30"/>
      <c r="AH302" s="29"/>
      <c r="AI302" s="30"/>
      <c r="AJ302" s="80"/>
    </row>
    <row r="303" spans="1:36" s="154" customFormat="1" x14ac:dyDescent="0.3">
      <c r="A303" s="109" t="s">
        <v>41</v>
      </c>
      <c r="B303" s="164" t="s">
        <v>137</v>
      </c>
      <c r="C303" s="119" t="s">
        <v>83</v>
      </c>
      <c r="D303" s="20" t="s">
        <v>49</v>
      </c>
      <c r="E303" s="111" t="s">
        <v>29</v>
      </c>
      <c r="F303" s="21">
        <v>5</v>
      </c>
      <c r="G303" s="21" t="s">
        <v>25</v>
      </c>
      <c r="H303" s="21">
        <v>1368</v>
      </c>
      <c r="I303" s="21">
        <v>73.3</v>
      </c>
      <c r="J303" s="1">
        <v>126990</v>
      </c>
      <c r="K303" s="22" t="s">
        <v>260</v>
      </c>
      <c r="L303" s="23" t="s">
        <v>285</v>
      </c>
      <c r="M303" s="167" t="str">
        <f t="shared" si="42"/>
        <v>Hyundai novi i30 1.4i  100 6MT / benzin / 73,3kW / 100KS / ručni / 6 stupnjeva prijenosa / 5-vrata</v>
      </c>
      <c r="N303" s="92" t="s">
        <v>174</v>
      </c>
      <c r="O303" s="94">
        <f t="shared" si="43"/>
        <v>100</v>
      </c>
      <c r="P303" s="25"/>
      <c r="Q303" s="26"/>
      <c r="R303" s="26"/>
      <c r="S303" s="27"/>
      <c r="T303" s="27"/>
      <c r="U303" s="27"/>
      <c r="V303" s="27"/>
      <c r="W303" s="27"/>
      <c r="X303" s="26"/>
      <c r="Y303" s="26"/>
      <c r="Z303" s="27"/>
      <c r="AA303" s="27"/>
      <c r="AB303" s="27"/>
      <c r="AC303" s="79"/>
      <c r="AD303" s="26"/>
      <c r="AE303" s="29"/>
      <c r="AF303" s="30"/>
      <c r="AG303" s="30"/>
      <c r="AH303" s="29"/>
      <c r="AI303" s="30"/>
      <c r="AJ303" s="80"/>
    </row>
    <row r="304" spans="1:36" s="154" customFormat="1" x14ac:dyDescent="0.3">
      <c r="A304" s="109" t="s">
        <v>41</v>
      </c>
      <c r="B304" s="164" t="s">
        <v>137</v>
      </c>
      <c r="C304" s="119" t="s">
        <v>83</v>
      </c>
      <c r="D304" s="20" t="s">
        <v>49</v>
      </c>
      <c r="E304" s="11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134990</v>
      </c>
      <c r="K304" s="22">
        <v>43378</v>
      </c>
      <c r="L304" s="23" t="s">
        <v>280</v>
      </c>
      <c r="M304" s="167" t="str">
        <f t="shared" si="42"/>
        <v>Hyundai novi i30 1.0 TGDI 120 6MT / benzin / 88,3kW / 120KS / ručni / 6 stupnjeva prijenosa / 5-vrata</v>
      </c>
      <c r="N304" s="92" t="s">
        <v>175</v>
      </c>
      <c r="O304" s="94">
        <f t="shared" si="43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9"/>
      <c r="AD304" s="26"/>
      <c r="AE304" s="29"/>
      <c r="AF304" s="30"/>
      <c r="AG304" s="30"/>
      <c r="AH304" s="29"/>
      <c r="AI304" s="30"/>
      <c r="AJ304" s="80"/>
    </row>
    <row r="305" spans="1:36" s="154" customFormat="1" x14ac:dyDescent="0.3">
      <c r="A305" s="109" t="s">
        <v>41</v>
      </c>
      <c r="B305" s="164" t="s">
        <v>137</v>
      </c>
      <c r="C305" s="119" t="s">
        <v>45</v>
      </c>
      <c r="D305" s="20" t="s">
        <v>49</v>
      </c>
      <c r="E305" s="111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148990</v>
      </c>
      <c r="K305" s="22">
        <v>43378</v>
      </c>
      <c r="L305" s="23" t="s">
        <v>280</v>
      </c>
      <c r="M305" s="167" t="str">
        <f t="shared" si="42"/>
        <v>Hyundai novi i30 1.0 TGDI 120 6MT / benzin / 88,3kW / 120KS / ručni / 6 stupnjeva prijenosa / 5-vrata</v>
      </c>
      <c r="N305" s="92" t="s">
        <v>175</v>
      </c>
      <c r="O305" s="94">
        <f t="shared" si="43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9"/>
      <c r="AD305" s="26"/>
      <c r="AE305" s="29"/>
      <c r="AF305" s="30"/>
      <c r="AG305" s="30"/>
      <c r="AH305" s="29"/>
      <c r="AI305" s="30"/>
      <c r="AJ305" s="80"/>
    </row>
    <row r="306" spans="1:36" s="154" customFormat="1" x14ac:dyDescent="0.3">
      <c r="A306" s="109" t="s">
        <v>41</v>
      </c>
      <c r="B306" s="164" t="s">
        <v>137</v>
      </c>
      <c r="C306" s="119" t="s">
        <v>45</v>
      </c>
      <c r="D306" s="111" t="s">
        <v>86</v>
      </c>
      <c r="E306" s="111" t="s">
        <v>87</v>
      </c>
      <c r="F306" s="21">
        <v>5</v>
      </c>
      <c r="G306" s="21" t="s">
        <v>25</v>
      </c>
      <c r="H306" s="21">
        <v>1353</v>
      </c>
      <c r="I306" s="21">
        <v>103</v>
      </c>
      <c r="J306" s="1">
        <v>166990</v>
      </c>
      <c r="K306" s="22">
        <v>43378</v>
      </c>
      <c r="L306" s="23" t="s">
        <v>282</v>
      </c>
      <c r="M306" s="167" t="str">
        <f t="shared" si="42"/>
        <v>Hyundai novi i30 karavan 1.4 TGDI 140 7DCT / benzin / 103kW / 140KS / 7DCT / 7 stupnjeva automatski / 5-vrata</v>
      </c>
      <c r="N306" s="116" t="s">
        <v>185</v>
      </c>
      <c r="O306" s="94">
        <f t="shared" si="43"/>
        <v>140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/>
      <c r="AE306" s="29"/>
      <c r="AF306" s="30"/>
      <c r="AG306" s="30"/>
      <c r="AH306" s="29"/>
      <c r="AI306" s="30"/>
      <c r="AJ306" s="80"/>
    </row>
    <row r="307" spans="1:36" s="154" customFormat="1" x14ac:dyDescent="0.3">
      <c r="A307" s="109" t="s">
        <v>41</v>
      </c>
      <c r="B307" s="164" t="s">
        <v>137</v>
      </c>
      <c r="C307" s="119" t="s">
        <v>112</v>
      </c>
      <c r="D307" s="20" t="s">
        <v>49</v>
      </c>
      <c r="E307" s="111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156990</v>
      </c>
      <c r="K307" s="22">
        <v>43378</v>
      </c>
      <c r="L307" s="23" t="s">
        <v>280</v>
      </c>
      <c r="M307" s="167" t="str">
        <f t="shared" si="42"/>
        <v>Hyundai novi i30 1.0 TGDI 120 6MT / benzin / 88,3kW / 120KS / ručni / 6 stupnjeva prijenosa / 5-vrata</v>
      </c>
      <c r="N307" s="92" t="s">
        <v>175</v>
      </c>
      <c r="O307" s="94">
        <f t="shared" si="43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/>
      <c r="AE307" s="29"/>
      <c r="AF307" s="30"/>
      <c r="AG307" s="30"/>
      <c r="AH307" s="29"/>
      <c r="AI307" s="30"/>
      <c r="AJ307" s="80"/>
    </row>
    <row r="308" spans="1:36" s="154" customFormat="1" x14ac:dyDescent="0.3">
      <c r="A308" s="109" t="s">
        <v>41</v>
      </c>
      <c r="B308" s="164" t="s">
        <v>137</v>
      </c>
      <c r="C308" s="119" t="s">
        <v>112</v>
      </c>
      <c r="D308" s="111" t="s">
        <v>86</v>
      </c>
      <c r="E308" s="111" t="s">
        <v>87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179990</v>
      </c>
      <c r="K308" s="22">
        <v>43378</v>
      </c>
      <c r="L308" s="23" t="s">
        <v>282</v>
      </c>
      <c r="M308" s="167" t="str">
        <f t="shared" si="42"/>
        <v>Hyundai novi i30 karavan 1.4 TGDI 140 7DCT / benzin / 103kW / 140KS / 7DCT / 7 stupnjeva automatski / 5-vrata</v>
      </c>
      <c r="N308" s="116" t="s">
        <v>185</v>
      </c>
      <c r="O308" s="94">
        <f t="shared" si="43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/>
      <c r="AE308" s="29"/>
      <c r="AF308" s="30"/>
      <c r="AG308" s="30"/>
      <c r="AH308" s="29"/>
      <c r="AI308" s="30"/>
      <c r="AJ308" s="80"/>
    </row>
    <row r="309" spans="1:36" s="154" customFormat="1" x14ac:dyDescent="0.3">
      <c r="A309" s="109" t="s">
        <v>41</v>
      </c>
      <c r="B309" s="164" t="s">
        <v>137</v>
      </c>
      <c r="C309" s="119" t="s">
        <v>61</v>
      </c>
      <c r="D309" s="20" t="s">
        <v>49</v>
      </c>
      <c r="E309" s="111" t="s">
        <v>29</v>
      </c>
      <c r="F309" s="21">
        <v>5</v>
      </c>
      <c r="G309" s="21" t="s">
        <v>26</v>
      </c>
      <c r="H309" s="21">
        <v>1582</v>
      </c>
      <c r="I309" s="21">
        <v>84.9</v>
      </c>
      <c r="J309" s="1">
        <v>138990</v>
      </c>
      <c r="K309" s="22">
        <v>43378</v>
      </c>
      <c r="L309" s="23" t="s">
        <v>286</v>
      </c>
      <c r="M309" s="167" t="str">
        <f t="shared" si="42"/>
        <v>Hyundai novi i30 1.6 CRDi 115 6MT / dizel / 84,9kW / 115KS / ručni / 6 stupnjeva prijenosa / 5-vrata</v>
      </c>
      <c r="N309" s="92" t="s">
        <v>259</v>
      </c>
      <c r="O309" s="94">
        <f t="shared" si="43"/>
        <v>115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/>
      <c r="AE309" s="29"/>
      <c r="AF309" s="30"/>
      <c r="AG309" s="30"/>
      <c r="AH309" s="29"/>
      <c r="AI309" s="30"/>
      <c r="AJ309" s="80"/>
    </row>
    <row r="310" spans="1:36" s="154" customFormat="1" x14ac:dyDescent="0.3">
      <c r="A310" s="109" t="s">
        <v>41</v>
      </c>
      <c r="B310" s="164" t="s">
        <v>137</v>
      </c>
      <c r="C310" s="119" t="s">
        <v>83</v>
      </c>
      <c r="D310" s="20" t="s">
        <v>49</v>
      </c>
      <c r="E310" s="111" t="s">
        <v>29</v>
      </c>
      <c r="F310" s="21">
        <v>5</v>
      </c>
      <c r="G310" s="21" t="s">
        <v>26</v>
      </c>
      <c r="H310" s="21">
        <v>1582</v>
      </c>
      <c r="I310" s="21">
        <v>84.9</v>
      </c>
      <c r="J310" s="1">
        <v>152990</v>
      </c>
      <c r="K310" s="22">
        <v>43378</v>
      </c>
      <c r="L310" s="23" t="s">
        <v>286</v>
      </c>
      <c r="M310" s="167" t="str">
        <f t="shared" si="42"/>
        <v>Hyundai novi i30 1.6 CRDi 115 6MT / dizel / 84,9kW / 115KS / ručni / 6 stupnjeva prijenosa / 5-vrata</v>
      </c>
      <c r="N310" s="92" t="s">
        <v>259</v>
      </c>
      <c r="O310" s="94">
        <f t="shared" si="43"/>
        <v>115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/>
      <c r="AE310" s="29"/>
      <c r="AF310" s="30"/>
      <c r="AG310" s="30"/>
      <c r="AH310" s="29"/>
      <c r="AI310" s="30"/>
      <c r="AJ310" s="80"/>
    </row>
    <row r="311" spans="1:36" s="154" customFormat="1" x14ac:dyDescent="0.3">
      <c r="A311" s="109" t="s">
        <v>41</v>
      </c>
      <c r="B311" s="164" t="s">
        <v>137</v>
      </c>
      <c r="C311" s="119" t="s">
        <v>142</v>
      </c>
      <c r="D311" s="20" t="s">
        <v>49</v>
      </c>
      <c r="E311" s="111" t="s">
        <v>29</v>
      </c>
      <c r="F311" s="21">
        <v>5</v>
      </c>
      <c r="G311" s="21" t="s">
        <v>26</v>
      </c>
      <c r="H311" s="21">
        <v>1582</v>
      </c>
      <c r="I311" s="21">
        <v>84.9</v>
      </c>
      <c r="J311" s="1">
        <v>156990</v>
      </c>
      <c r="K311" s="22">
        <v>43378</v>
      </c>
      <c r="L311" s="23" t="s">
        <v>286</v>
      </c>
      <c r="M311" s="167" t="str">
        <f t="shared" si="42"/>
        <v>Hyundai novi i30 1.6 CRDi 115 6MT / dizel / 84,9kW / 115KS / ručni / 6 stupnjeva prijenosa / 5-vrata</v>
      </c>
      <c r="N311" s="92" t="s">
        <v>259</v>
      </c>
      <c r="O311" s="94">
        <f t="shared" si="43"/>
        <v>115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6" s="154" customFormat="1" x14ac:dyDescent="0.3">
      <c r="A312" s="109" t="s">
        <v>41</v>
      </c>
      <c r="B312" s="164" t="s">
        <v>137</v>
      </c>
      <c r="C312" s="119" t="s">
        <v>45</v>
      </c>
      <c r="D312" s="20" t="s">
        <v>49</v>
      </c>
      <c r="E312" s="111" t="s">
        <v>29</v>
      </c>
      <c r="F312" s="21">
        <v>5</v>
      </c>
      <c r="G312" s="21" t="s">
        <v>26</v>
      </c>
      <c r="H312" s="21">
        <v>1582</v>
      </c>
      <c r="I312" s="21">
        <v>84.9</v>
      </c>
      <c r="J312" s="1">
        <v>166990</v>
      </c>
      <c r="K312" s="22">
        <v>43378</v>
      </c>
      <c r="L312" s="23" t="s">
        <v>286</v>
      </c>
      <c r="M312" s="167" t="str">
        <f t="shared" si="42"/>
        <v>Hyundai novi i30 1.6 CRDi 115 6MT / dizel / 84,9kW / 115KS / ručni / 6 stupnjeva prijenosa / 5-vrata</v>
      </c>
      <c r="N312" s="92" t="s">
        <v>259</v>
      </c>
      <c r="O312" s="94">
        <f t="shared" si="43"/>
        <v>115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6" s="154" customFormat="1" x14ac:dyDescent="0.3">
      <c r="A313" s="109" t="s">
        <v>41</v>
      </c>
      <c r="B313" s="164" t="s">
        <v>137</v>
      </c>
      <c r="C313" s="119" t="s">
        <v>45</v>
      </c>
      <c r="D313" s="111" t="s">
        <v>86</v>
      </c>
      <c r="E313" s="111" t="s">
        <v>87</v>
      </c>
      <c r="F313" s="21">
        <v>5</v>
      </c>
      <c r="G313" s="21" t="s">
        <v>26</v>
      </c>
      <c r="H313" s="21">
        <v>1582</v>
      </c>
      <c r="I313" s="21">
        <v>100</v>
      </c>
      <c r="J313" s="1">
        <v>182990</v>
      </c>
      <c r="K313" s="22">
        <v>43378</v>
      </c>
      <c r="L313" s="23" t="s">
        <v>284</v>
      </c>
      <c r="M313" s="167" t="str">
        <f t="shared" si="42"/>
        <v>Hyundai novi i30 1.6 CRDi 136 7DCT / dizel / 100kW / 136KS / 7DCT / 7 stupnjeva automatski / 5-vrata</v>
      </c>
      <c r="N313" s="92" t="s">
        <v>180</v>
      </c>
      <c r="O313" s="94">
        <f t="shared" si="43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6" s="154" customFormat="1" x14ac:dyDescent="0.3">
      <c r="A314" s="109" t="s">
        <v>41</v>
      </c>
      <c r="B314" s="164" t="s">
        <v>137</v>
      </c>
      <c r="C314" s="119" t="s">
        <v>112</v>
      </c>
      <c r="D314" s="20" t="s">
        <v>49</v>
      </c>
      <c r="E314" s="111" t="s">
        <v>29</v>
      </c>
      <c r="F314" s="21">
        <v>5</v>
      </c>
      <c r="G314" s="21" t="s">
        <v>26</v>
      </c>
      <c r="H314" s="21">
        <v>1582</v>
      </c>
      <c r="I314" s="21">
        <v>84.9</v>
      </c>
      <c r="J314" s="1">
        <v>174990</v>
      </c>
      <c r="K314" s="22">
        <v>43378</v>
      </c>
      <c r="L314" s="23" t="s">
        <v>286</v>
      </c>
      <c r="M314" s="167" t="str">
        <f t="shared" si="42"/>
        <v>Hyundai novi i30 1.6 CRDi 115 6MT / dizel / 84,9kW / 115KS / ručni / 6 stupnjeva prijenosa / 5-vrata</v>
      </c>
      <c r="N314" s="92" t="s">
        <v>259</v>
      </c>
      <c r="O314" s="94">
        <f t="shared" si="43"/>
        <v>115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6" s="154" customFormat="1" x14ac:dyDescent="0.3">
      <c r="A315" s="19" t="s">
        <v>41</v>
      </c>
      <c r="B315" s="119" t="s">
        <v>137</v>
      </c>
      <c r="C315" s="119" t="s">
        <v>112</v>
      </c>
      <c r="D315" s="21" t="s">
        <v>86</v>
      </c>
      <c r="E315" s="21" t="s">
        <v>87</v>
      </c>
      <c r="F315" s="21">
        <v>5</v>
      </c>
      <c r="G315" s="21" t="s">
        <v>26</v>
      </c>
      <c r="H315" s="21">
        <v>1582</v>
      </c>
      <c r="I315" s="21">
        <v>100</v>
      </c>
      <c r="J315" s="1">
        <v>195990</v>
      </c>
      <c r="K315" s="22">
        <v>43378</v>
      </c>
      <c r="L315" s="23" t="s">
        <v>284</v>
      </c>
      <c r="M315" s="155" t="str">
        <f t="shared" si="42"/>
        <v>Hyundai novi i30 1.6 CRDi 136 7DCT / dizel / 100kW / 136KS / 7DCT / 7 stupnjeva automatski / 5-vrata</v>
      </c>
      <c r="N315" s="92" t="s">
        <v>180</v>
      </c>
      <c r="O315" s="94">
        <f t="shared" si="43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6" s="18" customFormat="1" ht="15" thickBot="1" x14ac:dyDescent="0.35">
      <c r="A316" s="31" t="s">
        <v>41</v>
      </c>
      <c r="B316" s="70" t="s">
        <v>137</v>
      </c>
      <c r="C316" s="70" t="s">
        <v>61</v>
      </c>
      <c r="D316" s="33" t="s">
        <v>49</v>
      </c>
      <c r="E316" s="34" t="s">
        <v>29</v>
      </c>
      <c r="F316" s="34">
        <v>5</v>
      </c>
      <c r="G316" s="34" t="s">
        <v>26</v>
      </c>
      <c r="H316" s="34">
        <v>1582</v>
      </c>
      <c r="I316" s="34">
        <v>84.9</v>
      </c>
      <c r="J316" s="3">
        <v>139515</v>
      </c>
      <c r="K316" s="35">
        <v>43656</v>
      </c>
      <c r="L316" s="36" t="s">
        <v>382</v>
      </c>
      <c r="M316" s="156" t="str">
        <f t="shared" si="42"/>
        <v>Hyundai novi i30 1.6 CRDi 115 6MT / dizel / 84,9kW / 115KS / ručni / 6 stupnjeva prijenosa / 5-vrata</v>
      </c>
      <c r="N316" s="103" t="s">
        <v>259</v>
      </c>
      <c r="O316" s="95">
        <f t="shared" si="43"/>
        <v>115</v>
      </c>
      <c r="P316" s="124"/>
      <c r="Q316" s="125"/>
      <c r="R316" s="125"/>
      <c r="S316" s="126"/>
      <c r="T316" s="126"/>
      <c r="U316" s="126"/>
      <c r="V316" s="126"/>
      <c r="W316" s="126"/>
      <c r="X316" s="125"/>
      <c r="Y316" s="125"/>
      <c r="Z316" s="126"/>
      <c r="AA316" s="126"/>
      <c r="AB316" s="126"/>
      <c r="AC316" s="132"/>
      <c r="AD316" s="125"/>
      <c r="AE316" s="127"/>
      <c r="AF316" s="128"/>
      <c r="AG316" s="128"/>
      <c r="AH316" s="127"/>
      <c r="AI316" s="128"/>
      <c r="AJ316" s="133"/>
    </row>
    <row r="317" spans="1:36" s="18" customFormat="1" x14ac:dyDescent="0.3">
      <c r="A317" s="37" t="s">
        <v>41</v>
      </c>
      <c r="B317" s="121" t="s">
        <v>137</v>
      </c>
      <c r="C317" s="121" t="s">
        <v>83</v>
      </c>
      <c r="D317" s="122" t="s">
        <v>49</v>
      </c>
      <c r="E317" s="39" t="s">
        <v>29</v>
      </c>
      <c r="F317" s="39">
        <v>5</v>
      </c>
      <c r="G317" s="39" t="s">
        <v>25</v>
      </c>
      <c r="H317" s="39">
        <v>998</v>
      </c>
      <c r="I317" s="39">
        <v>88.3</v>
      </c>
      <c r="J317" s="2">
        <v>135990</v>
      </c>
      <c r="K317" s="118" t="s">
        <v>403</v>
      </c>
      <c r="L317" s="40" t="s">
        <v>280</v>
      </c>
      <c r="M317" s="123" t="str">
        <f t="shared" ref="M317:M329" si="44">N317&amp;" / "&amp;G317&amp;" / "&amp;I317&amp;"kW"&amp;" / "&amp;O317&amp;"KS"&amp;" / "&amp;D317&amp;" / "&amp;E317&amp;" / "&amp;F317&amp;"-vrata"</f>
        <v>Hyundai novi i30 1.0 TGDI 120 6MT / benzin / 88,3kW / 120KS / ručni / 6 stupnjeva prijenosa / 5-vrata</v>
      </c>
      <c r="N317" s="105" t="s">
        <v>175</v>
      </c>
      <c r="O317" s="131">
        <f t="shared" ref="O317:O329" si="45">ROUND(I317*1.36,0)</f>
        <v>120</v>
      </c>
      <c r="P317" s="124"/>
      <c r="Q317" s="125"/>
      <c r="R317" s="125"/>
      <c r="S317" s="126"/>
      <c r="T317" s="126"/>
      <c r="U317" s="126"/>
      <c r="V317" s="126"/>
      <c r="W317" s="126"/>
      <c r="X317" s="125"/>
      <c r="Y317" s="125"/>
      <c r="Z317" s="126"/>
      <c r="AA317" s="126"/>
      <c r="AB317" s="126"/>
      <c r="AC317" s="132"/>
      <c r="AD317" s="125" t="s">
        <v>27</v>
      </c>
      <c r="AE317" s="127"/>
      <c r="AF317" s="128"/>
      <c r="AG317" s="128"/>
      <c r="AH317" s="127"/>
      <c r="AI317" s="128"/>
      <c r="AJ317" s="133"/>
    </row>
    <row r="318" spans="1:36" s="18" customFormat="1" x14ac:dyDescent="0.3">
      <c r="A318" s="19" t="s">
        <v>41</v>
      </c>
      <c r="B318" s="119" t="s">
        <v>137</v>
      </c>
      <c r="C318" s="119" t="s">
        <v>45</v>
      </c>
      <c r="D318" s="20" t="s">
        <v>49</v>
      </c>
      <c r="E318" s="21" t="s">
        <v>29</v>
      </c>
      <c r="F318" s="21">
        <v>5</v>
      </c>
      <c r="G318" s="21" t="s">
        <v>25</v>
      </c>
      <c r="H318" s="21">
        <v>998</v>
      </c>
      <c r="I318" s="21">
        <v>88.3</v>
      </c>
      <c r="J318" s="1">
        <v>149990</v>
      </c>
      <c r="K318" s="22" t="s">
        <v>403</v>
      </c>
      <c r="L318" s="23" t="s">
        <v>280</v>
      </c>
      <c r="M318" s="120" t="str">
        <f t="shared" si="44"/>
        <v>Hyundai novi i30 1.0 TGDI 120 6MT / benzin / 88,3kW / 120KS / ručni / 6 stupnjeva prijenosa / 5-vrata</v>
      </c>
      <c r="N318" s="92" t="s">
        <v>175</v>
      </c>
      <c r="O318" s="94">
        <f t="shared" si="45"/>
        <v>120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6" s="18" customFormat="1" x14ac:dyDescent="0.3">
      <c r="A319" s="19" t="s">
        <v>41</v>
      </c>
      <c r="B319" s="119" t="s">
        <v>137</v>
      </c>
      <c r="C319" s="119" t="s">
        <v>45</v>
      </c>
      <c r="D319" s="20" t="s">
        <v>86</v>
      </c>
      <c r="E319" s="21" t="s">
        <v>87</v>
      </c>
      <c r="F319" s="21">
        <v>5</v>
      </c>
      <c r="G319" s="21" t="s">
        <v>25</v>
      </c>
      <c r="H319" s="21">
        <v>1353</v>
      </c>
      <c r="I319" s="21">
        <v>103</v>
      </c>
      <c r="J319" s="1">
        <v>167990</v>
      </c>
      <c r="K319" s="22" t="s">
        <v>403</v>
      </c>
      <c r="L319" s="23" t="s">
        <v>282</v>
      </c>
      <c r="M319" s="120" t="str">
        <f t="shared" si="44"/>
        <v>Hyundai novi i30 1.4 TGDI 140 7DCT / benzin / 103kW / 140KS / 7DCT / 7 stupnjeva automatski / 5-vrata</v>
      </c>
      <c r="N319" s="92" t="s">
        <v>176</v>
      </c>
      <c r="O319" s="94">
        <f t="shared" si="45"/>
        <v>140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6" s="18" customFormat="1" x14ac:dyDescent="0.3">
      <c r="A320" s="19" t="s">
        <v>41</v>
      </c>
      <c r="B320" s="119" t="s">
        <v>137</v>
      </c>
      <c r="C320" s="119" t="s">
        <v>112</v>
      </c>
      <c r="D320" s="20" t="s">
        <v>49</v>
      </c>
      <c r="E320" s="21" t="s">
        <v>29</v>
      </c>
      <c r="F320" s="21">
        <v>5</v>
      </c>
      <c r="G320" s="21" t="s">
        <v>25</v>
      </c>
      <c r="H320" s="21">
        <v>998</v>
      </c>
      <c r="I320" s="21">
        <v>88.3</v>
      </c>
      <c r="J320" s="1">
        <v>157990</v>
      </c>
      <c r="K320" s="22" t="s">
        <v>403</v>
      </c>
      <c r="L320" s="23" t="s">
        <v>280</v>
      </c>
      <c r="M320" s="120" t="str">
        <f t="shared" si="44"/>
        <v>Hyundai novi i30 1.0 TGDI 120 6MT / benzin / 88,3kW / 120KS / ručni / 6 stupnjeva prijenosa / 5-vrata</v>
      </c>
      <c r="N320" s="92" t="s">
        <v>175</v>
      </c>
      <c r="O320" s="94">
        <f t="shared" si="45"/>
        <v>120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3">
      <c r="A321" s="19" t="s">
        <v>41</v>
      </c>
      <c r="B321" s="119" t="s">
        <v>137</v>
      </c>
      <c r="C321" s="119" t="s">
        <v>68</v>
      </c>
      <c r="D321" s="20" t="s">
        <v>86</v>
      </c>
      <c r="E321" s="21" t="s">
        <v>87</v>
      </c>
      <c r="F321" s="21">
        <v>5</v>
      </c>
      <c r="G321" s="21" t="s">
        <v>25</v>
      </c>
      <c r="H321" s="21">
        <v>1353</v>
      </c>
      <c r="I321" s="21">
        <v>103</v>
      </c>
      <c r="J321" s="1">
        <v>180990</v>
      </c>
      <c r="K321" s="22" t="s">
        <v>403</v>
      </c>
      <c r="L321" s="23" t="s">
        <v>282</v>
      </c>
      <c r="M321" s="120" t="str">
        <f t="shared" si="44"/>
        <v>Hyundai novi i30 1.4 TGDI 140 7DCT / benzin / 103kW / 140KS / 7DCT / 7 stupnjeva automatski / 5-vrata</v>
      </c>
      <c r="N321" s="92" t="s">
        <v>176</v>
      </c>
      <c r="O321" s="94">
        <f t="shared" si="45"/>
        <v>140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 t="s">
        <v>27</v>
      </c>
      <c r="AE321" s="29"/>
      <c r="AF321" s="30"/>
      <c r="AG321" s="30"/>
      <c r="AH321" s="29"/>
      <c r="AI321" s="30"/>
      <c r="AJ321" s="80"/>
    </row>
    <row r="322" spans="1:36" s="154" customFormat="1" x14ac:dyDescent="0.3">
      <c r="A322" s="109" t="s">
        <v>41</v>
      </c>
      <c r="B322" s="164" t="s">
        <v>137</v>
      </c>
      <c r="C322" s="119" t="s">
        <v>61</v>
      </c>
      <c r="D322" s="20" t="s">
        <v>49</v>
      </c>
      <c r="E322" s="111" t="s">
        <v>29</v>
      </c>
      <c r="F322" s="21">
        <v>5</v>
      </c>
      <c r="G322" s="21" t="s">
        <v>26</v>
      </c>
      <c r="H322" s="21">
        <v>1582</v>
      </c>
      <c r="I322" s="21">
        <v>84.9</v>
      </c>
      <c r="J322" s="1">
        <v>140515</v>
      </c>
      <c r="K322" s="22" t="s">
        <v>403</v>
      </c>
      <c r="L322" s="23" t="s">
        <v>382</v>
      </c>
      <c r="M322" s="167" t="str">
        <f t="shared" si="44"/>
        <v>Hyundai novi i30 1.6 CRDi 115 6MT / dizel / 84,9kW / 115KS / ručni / 6 stupnjeva prijenosa / 5-vrata</v>
      </c>
      <c r="N322" s="92" t="s">
        <v>259</v>
      </c>
      <c r="O322" s="94">
        <f t="shared" si="45"/>
        <v>115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 t="s">
        <v>27</v>
      </c>
      <c r="AE322" s="29"/>
      <c r="AF322" s="30"/>
      <c r="AG322" s="30"/>
      <c r="AH322" s="29"/>
      <c r="AI322" s="30"/>
      <c r="AJ322" s="80"/>
    </row>
    <row r="323" spans="1:36" s="154" customFormat="1" x14ac:dyDescent="0.3">
      <c r="A323" s="109" t="s">
        <v>41</v>
      </c>
      <c r="B323" s="164" t="s">
        <v>137</v>
      </c>
      <c r="C323" s="119" t="s">
        <v>83</v>
      </c>
      <c r="D323" s="20" t="s">
        <v>49</v>
      </c>
      <c r="E323" s="111" t="s">
        <v>29</v>
      </c>
      <c r="F323" s="21">
        <v>5</v>
      </c>
      <c r="G323" s="21" t="s">
        <v>26</v>
      </c>
      <c r="H323" s="21">
        <v>1582</v>
      </c>
      <c r="I323" s="21">
        <v>84.9</v>
      </c>
      <c r="J323" s="1">
        <v>153990</v>
      </c>
      <c r="K323" s="22" t="s">
        <v>403</v>
      </c>
      <c r="L323" s="23" t="s">
        <v>286</v>
      </c>
      <c r="M323" s="167" t="str">
        <f t="shared" si="44"/>
        <v>Hyundai novi i30 1.6 CRDi 115 6MT / dizel / 84,9kW / 115KS / ručni / 6 stupnjeva prijenosa / 5-vrata</v>
      </c>
      <c r="N323" s="92" t="s">
        <v>259</v>
      </c>
      <c r="O323" s="94">
        <f t="shared" si="45"/>
        <v>115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 t="s">
        <v>27</v>
      </c>
      <c r="AE323" s="29"/>
      <c r="AF323" s="30"/>
      <c r="AG323" s="30"/>
      <c r="AH323" s="29"/>
      <c r="AI323" s="30"/>
      <c r="AJ323" s="80"/>
    </row>
    <row r="324" spans="1:36" s="154" customFormat="1" x14ac:dyDescent="0.3">
      <c r="A324" s="109" t="s">
        <v>41</v>
      </c>
      <c r="B324" s="164" t="s">
        <v>137</v>
      </c>
      <c r="C324" s="119" t="s">
        <v>142</v>
      </c>
      <c r="D324" s="20" t="s">
        <v>49</v>
      </c>
      <c r="E324" s="111" t="s">
        <v>29</v>
      </c>
      <c r="F324" s="21">
        <v>5</v>
      </c>
      <c r="G324" s="21" t="s">
        <v>26</v>
      </c>
      <c r="H324" s="21">
        <v>1582</v>
      </c>
      <c r="I324" s="21">
        <v>84.9</v>
      </c>
      <c r="J324" s="1">
        <v>157990</v>
      </c>
      <c r="K324" s="22" t="s">
        <v>403</v>
      </c>
      <c r="L324" s="23">
        <v>111</v>
      </c>
      <c r="M324" s="167" t="str">
        <f t="shared" si="44"/>
        <v>Hyundai novi i30 1.6 CRDi 115 6MT / dizel / 84,9kW / 115KS / ručni / 6 stupnjeva prijenosa / 5-vrata</v>
      </c>
      <c r="N324" s="92" t="s">
        <v>259</v>
      </c>
      <c r="O324" s="94">
        <f t="shared" si="45"/>
        <v>115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 t="s">
        <v>27</v>
      </c>
      <c r="AE324" s="29"/>
      <c r="AF324" s="30"/>
      <c r="AG324" s="30"/>
      <c r="AH324" s="29"/>
      <c r="AI324" s="30"/>
      <c r="AJ324" s="80"/>
    </row>
    <row r="325" spans="1:36" s="154" customFormat="1" x14ac:dyDescent="0.3">
      <c r="A325" s="109" t="s">
        <v>41</v>
      </c>
      <c r="B325" s="164" t="s">
        <v>137</v>
      </c>
      <c r="C325" s="119" t="s">
        <v>45</v>
      </c>
      <c r="D325" s="20" t="s">
        <v>49</v>
      </c>
      <c r="E325" s="111" t="s">
        <v>29</v>
      </c>
      <c r="F325" s="21">
        <v>5</v>
      </c>
      <c r="G325" s="21" t="s">
        <v>26</v>
      </c>
      <c r="H325" s="21">
        <v>1582</v>
      </c>
      <c r="I325" s="21">
        <v>84.9</v>
      </c>
      <c r="J325" s="1">
        <v>167990</v>
      </c>
      <c r="K325" s="22" t="s">
        <v>403</v>
      </c>
      <c r="L325" s="23" t="s">
        <v>286</v>
      </c>
      <c r="M325" s="167" t="str">
        <f t="shared" si="44"/>
        <v>Hyundai novi i30 1.6 CRDi 115 6MT / dizel / 84,9kW / 115KS / ručni / 6 stupnjeva prijenosa / 5-vrata</v>
      </c>
      <c r="N325" s="92" t="s">
        <v>259</v>
      </c>
      <c r="O325" s="94">
        <f t="shared" si="45"/>
        <v>115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 t="s">
        <v>27</v>
      </c>
      <c r="AE325" s="29"/>
      <c r="AF325" s="30"/>
      <c r="AG325" s="30"/>
      <c r="AH325" s="29"/>
      <c r="AI325" s="30"/>
      <c r="AJ325" s="80"/>
    </row>
    <row r="326" spans="1:36" s="154" customFormat="1" x14ac:dyDescent="0.3">
      <c r="A326" s="109" t="s">
        <v>41</v>
      </c>
      <c r="B326" s="164" t="s">
        <v>137</v>
      </c>
      <c r="C326" s="119" t="s">
        <v>45</v>
      </c>
      <c r="D326" s="111" t="s">
        <v>86</v>
      </c>
      <c r="E326" s="111" t="s">
        <v>87</v>
      </c>
      <c r="F326" s="21">
        <v>5</v>
      </c>
      <c r="G326" s="21" t="s">
        <v>26</v>
      </c>
      <c r="H326" s="21">
        <v>1582</v>
      </c>
      <c r="I326" s="21">
        <v>100</v>
      </c>
      <c r="J326" s="1">
        <v>183990</v>
      </c>
      <c r="K326" s="22" t="s">
        <v>403</v>
      </c>
      <c r="L326" s="23" t="s">
        <v>284</v>
      </c>
      <c r="M326" s="167" t="str">
        <f t="shared" si="44"/>
        <v>Hyundai novi i30 1.6 CRDi 136 7DCT / dizel / 100kW / 136KS / 7DCT / 7 stupnjeva automatski / 5-vrata</v>
      </c>
      <c r="N326" s="92" t="s">
        <v>180</v>
      </c>
      <c r="O326" s="94">
        <f t="shared" si="45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 t="s">
        <v>27</v>
      </c>
      <c r="AE326" s="29"/>
      <c r="AF326" s="30"/>
      <c r="AG326" s="30"/>
      <c r="AH326" s="29"/>
      <c r="AI326" s="30"/>
      <c r="AJ326" s="80"/>
    </row>
    <row r="327" spans="1:36" s="154" customFormat="1" x14ac:dyDescent="0.3">
      <c r="A327" s="109" t="s">
        <v>41</v>
      </c>
      <c r="B327" s="164" t="s">
        <v>137</v>
      </c>
      <c r="C327" s="119" t="s">
        <v>112</v>
      </c>
      <c r="D327" s="20" t="s">
        <v>49</v>
      </c>
      <c r="E327" s="111" t="s">
        <v>29</v>
      </c>
      <c r="F327" s="21">
        <v>5</v>
      </c>
      <c r="G327" s="21" t="s">
        <v>26</v>
      </c>
      <c r="H327" s="21">
        <v>1582</v>
      </c>
      <c r="I327" s="21">
        <v>84.9</v>
      </c>
      <c r="J327" s="1">
        <v>175990</v>
      </c>
      <c r="K327" s="22" t="s">
        <v>403</v>
      </c>
      <c r="L327" s="23" t="s">
        <v>286</v>
      </c>
      <c r="M327" s="167" t="str">
        <f t="shared" si="44"/>
        <v>Hyundai novi i30 1.6 CRDi 115 6MT / dizel / 84,9kW / 115KS / ručni / 6 stupnjeva prijenosa / 5-vrata</v>
      </c>
      <c r="N327" s="92" t="s">
        <v>259</v>
      </c>
      <c r="O327" s="94">
        <f t="shared" si="45"/>
        <v>115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 t="s">
        <v>27</v>
      </c>
      <c r="AE327" s="29"/>
      <c r="AF327" s="30"/>
      <c r="AG327" s="30"/>
      <c r="AH327" s="29"/>
      <c r="AI327" s="30"/>
      <c r="AJ327" s="80"/>
    </row>
    <row r="328" spans="1:36" s="154" customFormat="1" x14ac:dyDescent="0.3">
      <c r="A328" s="19" t="s">
        <v>41</v>
      </c>
      <c r="B328" s="119" t="s">
        <v>137</v>
      </c>
      <c r="C328" s="119" t="s">
        <v>112</v>
      </c>
      <c r="D328" s="21" t="s">
        <v>86</v>
      </c>
      <c r="E328" s="21" t="s">
        <v>87</v>
      </c>
      <c r="F328" s="21">
        <v>5</v>
      </c>
      <c r="G328" s="21" t="s">
        <v>26</v>
      </c>
      <c r="H328" s="21">
        <v>1582</v>
      </c>
      <c r="I328" s="21">
        <v>100</v>
      </c>
      <c r="J328" s="1">
        <v>196990</v>
      </c>
      <c r="K328" s="22" t="s">
        <v>403</v>
      </c>
      <c r="L328" s="23" t="s">
        <v>284</v>
      </c>
      <c r="M328" s="155" t="str">
        <f t="shared" si="44"/>
        <v>Hyundai novi i30 1.6 CRDi 136 7DCT / dizel / 100kW / 136KS / 7DCT / 7 stupnjeva automatski / 5-vrata</v>
      </c>
      <c r="N328" s="92" t="s">
        <v>180</v>
      </c>
      <c r="O328" s="94">
        <f t="shared" si="45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 t="s">
        <v>27</v>
      </c>
      <c r="AE328" s="29"/>
      <c r="AF328" s="30"/>
      <c r="AG328" s="30"/>
      <c r="AH328" s="29"/>
      <c r="AI328" s="30"/>
      <c r="AJ328" s="80"/>
    </row>
    <row r="329" spans="1:36" s="158" customFormat="1" ht="15" thickBot="1" x14ac:dyDescent="0.35">
      <c r="A329" s="189" t="s">
        <v>41</v>
      </c>
      <c r="B329" s="193" t="s">
        <v>137</v>
      </c>
      <c r="C329" s="193" t="s">
        <v>385</v>
      </c>
      <c r="D329" s="191" t="s">
        <v>49</v>
      </c>
      <c r="E329" s="191" t="s">
        <v>29</v>
      </c>
      <c r="F329" s="191">
        <v>5</v>
      </c>
      <c r="G329" s="191" t="s">
        <v>25</v>
      </c>
      <c r="H329" s="191">
        <v>998</v>
      </c>
      <c r="I329" s="191">
        <v>88.3</v>
      </c>
      <c r="J329" s="195">
        <v>131990</v>
      </c>
      <c r="K329" s="229" t="s">
        <v>458</v>
      </c>
      <c r="L329" s="196">
        <v>124</v>
      </c>
      <c r="M329" s="257" t="str">
        <f t="shared" si="44"/>
        <v>Hyundai novi i30 1.0 TGDI 120 6MT / benzin / 88,3kW / 120KS / ručni / 6 stupnjeva prijenosa / 5-vrata</v>
      </c>
      <c r="N329" s="197" t="s">
        <v>175</v>
      </c>
      <c r="O329" s="227">
        <f t="shared" si="45"/>
        <v>120</v>
      </c>
      <c r="P329" s="250"/>
      <c r="Q329" s="251"/>
      <c r="R329" s="251"/>
      <c r="S329" s="252"/>
      <c r="T329" s="252"/>
      <c r="U329" s="252"/>
      <c r="V329" s="252"/>
      <c r="W329" s="252"/>
      <c r="X329" s="251"/>
      <c r="Y329" s="251"/>
      <c r="Z329" s="252"/>
      <c r="AA329" s="252"/>
      <c r="AB329" s="252"/>
      <c r="AC329" s="253"/>
      <c r="AD329" s="251"/>
      <c r="AE329" s="254"/>
      <c r="AF329" s="255"/>
      <c r="AG329" s="255"/>
      <c r="AH329" s="254"/>
      <c r="AI329" s="255"/>
      <c r="AJ329" s="258"/>
    </row>
    <row r="330" spans="1:36" s="18" customFormat="1" x14ac:dyDescent="0.3">
      <c r="A330" s="37" t="s">
        <v>41</v>
      </c>
      <c r="B330" s="38" t="s">
        <v>202</v>
      </c>
      <c r="C330" s="38" t="s">
        <v>203</v>
      </c>
      <c r="D330" s="39" t="s">
        <v>49</v>
      </c>
      <c r="E330" s="39" t="s">
        <v>29</v>
      </c>
      <c r="F330" s="39">
        <v>5</v>
      </c>
      <c r="G330" s="39" t="s">
        <v>25</v>
      </c>
      <c r="H330" s="39">
        <v>1998</v>
      </c>
      <c r="I330" s="39">
        <v>184</v>
      </c>
      <c r="J330" s="2">
        <v>200962.2647359214</v>
      </c>
      <c r="K330" s="41">
        <v>43028</v>
      </c>
      <c r="L330" s="40">
        <v>159</v>
      </c>
      <c r="M330" s="228" t="str">
        <f t="shared" si="38"/>
        <v>novi Hyundai i30 N 2.0T-GDI 250 / benzin / 184kW / 250KS / ručni / 6 stupnjeva prijenosa / 5-vrata</v>
      </c>
      <c r="N330" s="105" t="s">
        <v>205</v>
      </c>
      <c r="O330" s="131">
        <f t="shared" si="39"/>
        <v>250</v>
      </c>
      <c r="P330" s="124"/>
      <c r="Q330" s="125"/>
      <c r="R330" s="125"/>
      <c r="S330" s="126"/>
      <c r="T330" s="126"/>
      <c r="U330" s="126"/>
      <c r="V330" s="126"/>
      <c r="W330" s="126"/>
      <c r="X330" s="126"/>
      <c r="Y330" s="125"/>
      <c r="Z330" s="126"/>
      <c r="AA330" s="126"/>
      <c r="AB330" s="126"/>
      <c r="AC330" s="126"/>
      <c r="AD330" s="125" t="s">
        <v>27</v>
      </c>
      <c r="AE330" s="127"/>
      <c r="AF330" s="128"/>
      <c r="AG330" s="128"/>
      <c r="AH330" s="127"/>
      <c r="AI330" s="128"/>
      <c r="AJ330" s="128"/>
    </row>
    <row r="331" spans="1:36" s="18" customFormat="1" x14ac:dyDescent="0.3">
      <c r="A331" s="19" t="s">
        <v>41</v>
      </c>
      <c r="B331" s="24" t="s">
        <v>202</v>
      </c>
      <c r="C331" s="24" t="s">
        <v>204</v>
      </c>
      <c r="D331" s="21" t="s">
        <v>49</v>
      </c>
      <c r="E331" s="21" t="s">
        <v>29</v>
      </c>
      <c r="F331" s="21">
        <v>5</v>
      </c>
      <c r="G331" s="21" t="s">
        <v>25</v>
      </c>
      <c r="H331" s="21">
        <v>1998</v>
      </c>
      <c r="I331" s="21">
        <v>202</v>
      </c>
      <c r="J331" s="1">
        <v>217188.67958392482</v>
      </c>
      <c r="K331" s="43">
        <v>43028</v>
      </c>
      <c r="L331" s="23">
        <v>163</v>
      </c>
      <c r="M331" s="146" t="str">
        <f t="shared" si="38"/>
        <v>novi Hyundai i30 N 2.0T-GDI 275 / benzin / 202kW / 275KS / ručni / 6 stupnjeva prijenosa / 5-vrata</v>
      </c>
      <c r="N331" s="92" t="s">
        <v>206</v>
      </c>
      <c r="O331" s="94">
        <f t="shared" si="39"/>
        <v>275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s="18" customFormat="1" x14ac:dyDescent="0.3">
      <c r="A332" s="19" t="s">
        <v>41</v>
      </c>
      <c r="B332" s="24" t="s">
        <v>202</v>
      </c>
      <c r="C332" s="24" t="s">
        <v>203</v>
      </c>
      <c r="D332" s="21" t="s">
        <v>49</v>
      </c>
      <c r="E332" s="21" t="s">
        <v>29</v>
      </c>
      <c r="F332" s="21">
        <v>5</v>
      </c>
      <c r="G332" s="21" t="s">
        <v>25</v>
      </c>
      <c r="H332" s="21">
        <v>1998</v>
      </c>
      <c r="I332" s="21">
        <v>184</v>
      </c>
      <c r="J332" s="1">
        <v>201420.56198068126</v>
      </c>
      <c r="K332" s="43">
        <v>43112</v>
      </c>
      <c r="L332" s="23">
        <v>159</v>
      </c>
      <c r="M332" s="146" t="str">
        <f t="shared" ref="M332:M346" si="46">N332&amp;" / "&amp;G332&amp;" / "&amp;I332&amp;"kW"&amp;" / "&amp;O332&amp;"KS"&amp;" / "&amp;D332&amp;" / "&amp;E332&amp;" / "&amp;F332&amp;"-vrata"</f>
        <v>novi Hyundai i30 N 2.0T-GDI 250 / benzin / 184kW / 250KS / ručni / 6 stupnjeva prijenosa / 5-vrata</v>
      </c>
      <c r="N332" s="92" t="s">
        <v>205</v>
      </c>
      <c r="O332" s="94">
        <f t="shared" ref="O332:O346" si="47">ROUND(I332*1.36,0)</f>
        <v>250</v>
      </c>
      <c r="P332" s="25"/>
      <c r="Q332" s="26"/>
      <c r="R332" s="26"/>
      <c r="S332" s="27"/>
      <c r="T332" s="27"/>
      <c r="U332" s="27"/>
      <c r="V332" s="27"/>
      <c r="W332" s="27"/>
      <c r="X332" s="27"/>
      <c r="Y332" s="26"/>
      <c r="Z332" s="27"/>
      <c r="AA332" s="27"/>
      <c r="AB332" s="27"/>
      <c r="AC332" s="27"/>
      <c r="AD332" s="26" t="s">
        <v>27</v>
      </c>
      <c r="AE332" s="29"/>
      <c r="AF332" s="30"/>
      <c r="AG332" s="30"/>
      <c r="AH332" s="29"/>
      <c r="AI332" s="30"/>
      <c r="AJ332" s="30"/>
    </row>
    <row r="333" spans="1:36" s="18" customFormat="1" x14ac:dyDescent="0.3">
      <c r="A333" s="109" t="s">
        <v>41</v>
      </c>
      <c r="B333" s="110" t="s">
        <v>202</v>
      </c>
      <c r="C333" s="110" t="s">
        <v>204</v>
      </c>
      <c r="D333" s="111" t="s">
        <v>49</v>
      </c>
      <c r="E333" s="111" t="s">
        <v>29</v>
      </c>
      <c r="F333" s="111">
        <v>5</v>
      </c>
      <c r="G333" s="111" t="s">
        <v>25</v>
      </c>
      <c r="H333" s="111">
        <v>1998</v>
      </c>
      <c r="I333" s="111">
        <v>202</v>
      </c>
      <c r="J333" s="112">
        <v>217495.32807082677</v>
      </c>
      <c r="K333" s="113">
        <v>43112</v>
      </c>
      <c r="L333" s="114">
        <v>163</v>
      </c>
      <c r="M333" s="160" t="str">
        <f t="shared" si="46"/>
        <v>novi Hyundai i30 N 2.0T-GDI 275 / benzin / 202kW / 275KS / ručni / 6 stupnjeva prijenosa / 5-vrata</v>
      </c>
      <c r="N333" s="116" t="s">
        <v>206</v>
      </c>
      <c r="O333" s="168">
        <f t="shared" si="47"/>
        <v>275</v>
      </c>
      <c r="P333" s="141"/>
      <c r="Q333" s="142"/>
      <c r="R333" s="142"/>
      <c r="S333" s="143"/>
      <c r="T333" s="143"/>
      <c r="U333" s="143"/>
      <c r="V333" s="143"/>
      <c r="W333" s="143"/>
      <c r="X333" s="143"/>
      <c r="Y333" s="142"/>
      <c r="Z333" s="143"/>
      <c r="AA333" s="143"/>
      <c r="AB333" s="143"/>
      <c r="AC333" s="143"/>
      <c r="AD333" s="142" t="s">
        <v>27</v>
      </c>
      <c r="AE333" s="144"/>
      <c r="AF333" s="145"/>
      <c r="AG333" s="145"/>
      <c r="AH333" s="144"/>
      <c r="AI333" s="145"/>
      <c r="AJ333" s="145"/>
    </row>
    <row r="334" spans="1:36" s="18" customFormat="1" x14ac:dyDescent="0.3">
      <c r="A334" s="19" t="s">
        <v>41</v>
      </c>
      <c r="B334" s="24" t="s">
        <v>202</v>
      </c>
      <c r="C334" s="24" t="s">
        <v>203</v>
      </c>
      <c r="D334" s="21" t="s">
        <v>49</v>
      </c>
      <c r="E334" s="21" t="s">
        <v>29</v>
      </c>
      <c r="F334" s="21">
        <v>5</v>
      </c>
      <c r="G334" s="21" t="s">
        <v>25</v>
      </c>
      <c r="H334" s="21">
        <v>1998</v>
      </c>
      <c r="I334" s="21">
        <v>184</v>
      </c>
      <c r="J334" s="112">
        <v>203383.18</v>
      </c>
      <c r="K334" s="113">
        <v>43350</v>
      </c>
      <c r="L334" s="114" t="s">
        <v>245</v>
      </c>
      <c r="M334" s="160" t="str">
        <f t="shared" si="46"/>
        <v>novi Hyundai i30 N 2.0T-GDI 250 / benzin / 184kW / 250KS / ručni / 6 stupnjeva prijenosa / 5-vrata</v>
      </c>
      <c r="N334" s="92" t="s">
        <v>205</v>
      </c>
      <c r="O334" s="168">
        <f t="shared" si="47"/>
        <v>250</v>
      </c>
      <c r="P334" s="141"/>
      <c r="Q334" s="142"/>
      <c r="R334" s="142"/>
      <c r="S334" s="143"/>
      <c r="T334" s="143"/>
      <c r="U334" s="143"/>
      <c r="V334" s="143"/>
      <c r="W334" s="143"/>
      <c r="X334" s="143"/>
      <c r="Y334" s="142"/>
      <c r="Z334" s="143"/>
      <c r="AA334" s="143"/>
      <c r="AB334" s="143"/>
      <c r="AC334" s="143"/>
      <c r="AD334" s="142"/>
      <c r="AE334" s="144"/>
      <c r="AF334" s="145"/>
      <c r="AG334" s="145"/>
      <c r="AH334" s="144"/>
      <c r="AI334" s="145"/>
      <c r="AJ334" s="145"/>
    </row>
    <row r="335" spans="1:36" s="154" customFormat="1" x14ac:dyDescent="0.3">
      <c r="A335" s="19" t="s">
        <v>41</v>
      </c>
      <c r="B335" s="24" t="s">
        <v>202</v>
      </c>
      <c r="C335" s="24" t="s">
        <v>204</v>
      </c>
      <c r="D335" s="21" t="s">
        <v>49</v>
      </c>
      <c r="E335" s="21" t="s">
        <v>29</v>
      </c>
      <c r="F335" s="21">
        <v>5</v>
      </c>
      <c r="G335" s="21" t="s">
        <v>25</v>
      </c>
      <c r="H335" s="21">
        <v>1998</v>
      </c>
      <c r="I335" s="21">
        <v>202</v>
      </c>
      <c r="J335" s="1">
        <v>220766.36</v>
      </c>
      <c r="K335" s="43">
        <v>43350</v>
      </c>
      <c r="L335" s="23" t="s">
        <v>246</v>
      </c>
      <c r="M335" s="146" t="str">
        <f t="shared" si="46"/>
        <v>novi Hyundai i30 N 2.0T-GDI 275 / benzin / 202kW / 275KS / ručni / 6 stupnjeva prijenosa / 5-vrata</v>
      </c>
      <c r="N335" s="92" t="s">
        <v>206</v>
      </c>
      <c r="O335" s="94">
        <f t="shared" si="47"/>
        <v>275</v>
      </c>
      <c r="P335" s="25"/>
      <c r="Q335" s="26"/>
      <c r="R335" s="26"/>
      <c r="S335" s="27"/>
      <c r="T335" s="27"/>
      <c r="U335" s="27"/>
      <c r="V335" s="27"/>
      <c r="W335" s="27"/>
      <c r="X335" s="27"/>
      <c r="Y335" s="26"/>
      <c r="Z335" s="27"/>
      <c r="AA335" s="27"/>
      <c r="AB335" s="27"/>
      <c r="AC335" s="27"/>
      <c r="AD335" s="26"/>
      <c r="AE335" s="29"/>
      <c r="AF335" s="30"/>
      <c r="AG335" s="30"/>
      <c r="AH335" s="29"/>
      <c r="AI335" s="30"/>
      <c r="AJ335" s="30"/>
    </row>
    <row r="336" spans="1:36" s="154" customFormat="1" x14ac:dyDescent="0.3">
      <c r="A336" s="19" t="s">
        <v>41</v>
      </c>
      <c r="B336" s="24" t="s">
        <v>202</v>
      </c>
      <c r="C336" s="24" t="s">
        <v>203</v>
      </c>
      <c r="D336" s="21" t="s">
        <v>49</v>
      </c>
      <c r="E336" s="21" t="s">
        <v>29</v>
      </c>
      <c r="F336" s="21">
        <v>5</v>
      </c>
      <c r="G336" s="21" t="s">
        <v>25</v>
      </c>
      <c r="H336" s="21">
        <v>1998</v>
      </c>
      <c r="I336" s="21">
        <v>184</v>
      </c>
      <c r="J336" s="1">
        <v>206304.76</v>
      </c>
      <c r="K336" s="43">
        <v>43466</v>
      </c>
      <c r="L336" s="114" t="s">
        <v>245</v>
      </c>
      <c r="M336" s="146" t="str">
        <f t="shared" si="46"/>
        <v>novi Hyundai i30 N 2.0T-GDI 250 / benzin / 184kW / 250KS / ručni / 6 stupnjeva prijenosa / 5-vrata</v>
      </c>
      <c r="N336" s="92" t="s">
        <v>205</v>
      </c>
      <c r="O336" s="94">
        <v>250</v>
      </c>
      <c r="P336" s="25"/>
      <c r="Q336" s="26"/>
      <c r="R336" s="26"/>
      <c r="S336" s="27"/>
      <c r="T336" s="27"/>
      <c r="U336" s="27"/>
      <c r="V336" s="27"/>
      <c r="W336" s="27"/>
      <c r="X336" s="27"/>
      <c r="Y336" s="26"/>
      <c r="Z336" s="27"/>
      <c r="AA336" s="27"/>
      <c r="AB336" s="27"/>
      <c r="AC336" s="27"/>
      <c r="AD336" s="26"/>
      <c r="AE336" s="29"/>
      <c r="AF336" s="30"/>
      <c r="AG336" s="30"/>
      <c r="AH336" s="29"/>
      <c r="AI336" s="30"/>
      <c r="AJ336" s="30"/>
    </row>
    <row r="337" spans="1:36" s="154" customFormat="1" x14ac:dyDescent="0.3">
      <c r="A337" s="19" t="s">
        <v>41</v>
      </c>
      <c r="B337" s="24" t="s">
        <v>202</v>
      </c>
      <c r="C337" s="24" t="s">
        <v>204</v>
      </c>
      <c r="D337" s="21" t="s">
        <v>49</v>
      </c>
      <c r="E337" s="21" t="s">
        <v>29</v>
      </c>
      <c r="F337" s="21">
        <v>5</v>
      </c>
      <c r="G337" s="21" t="s">
        <v>25</v>
      </c>
      <c r="H337" s="21">
        <v>1998</v>
      </c>
      <c r="I337" s="21">
        <v>202</v>
      </c>
      <c r="J337" s="1">
        <v>224019.05</v>
      </c>
      <c r="K337" s="43">
        <v>43466</v>
      </c>
      <c r="L337" s="114" t="s">
        <v>246</v>
      </c>
      <c r="M337" s="146" t="str">
        <f t="shared" si="46"/>
        <v>novi Hyundai i30 N 2.0T-GDI 275 / benzin / 202kW / 275KS / ručni / 6 stupnjeva prijenosa / 5-vrata</v>
      </c>
      <c r="N337" s="92" t="s">
        <v>206</v>
      </c>
      <c r="O337" s="94">
        <v>275</v>
      </c>
      <c r="P337" s="25"/>
      <c r="Q337" s="26"/>
      <c r="R337" s="26"/>
      <c r="S337" s="27"/>
      <c r="T337" s="27"/>
      <c r="U337" s="27"/>
      <c r="V337" s="27"/>
      <c r="W337" s="27"/>
      <c r="X337" s="27"/>
      <c r="Y337" s="26"/>
      <c r="Z337" s="27"/>
      <c r="AA337" s="27"/>
      <c r="AB337" s="27"/>
      <c r="AC337" s="27"/>
      <c r="AD337" s="26"/>
      <c r="AE337" s="29"/>
      <c r="AF337" s="30"/>
      <c r="AG337" s="30"/>
      <c r="AH337" s="29"/>
      <c r="AI337" s="30"/>
      <c r="AJ337" s="30"/>
    </row>
    <row r="338" spans="1:36" s="154" customFormat="1" x14ac:dyDescent="0.3">
      <c r="A338" s="19" t="s">
        <v>41</v>
      </c>
      <c r="B338" s="24" t="s">
        <v>202</v>
      </c>
      <c r="C338" s="24" t="s">
        <v>203</v>
      </c>
      <c r="D338" s="21" t="s">
        <v>49</v>
      </c>
      <c r="E338" s="21" t="s">
        <v>29</v>
      </c>
      <c r="F338" s="21">
        <v>5</v>
      </c>
      <c r="G338" s="21" t="s">
        <v>25</v>
      </c>
      <c r="H338" s="21">
        <v>1998</v>
      </c>
      <c r="I338" s="21">
        <v>184</v>
      </c>
      <c r="J338" s="1">
        <v>217923.81000001726</v>
      </c>
      <c r="K338" s="43">
        <v>43800</v>
      </c>
      <c r="L338" s="114" t="s">
        <v>402</v>
      </c>
      <c r="M338" s="146" t="str">
        <f t="shared" si="46"/>
        <v>novi Hyundai i30 N 2.0T-GDI 250 / benzin / 184kW / 250KS / ručni / 6 stupnjeva prijenosa / 5-vrata</v>
      </c>
      <c r="N338" s="92" t="s">
        <v>205</v>
      </c>
      <c r="O338" s="94">
        <f>ROUND(I338*1.36,0)</f>
        <v>250</v>
      </c>
      <c r="P338" s="25"/>
      <c r="Q338" s="26"/>
      <c r="R338" s="26"/>
      <c r="S338" s="27"/>
      <c r="T338" s="27"/>
      <c r="U338" s="27"/>
      <c r="V338" s="27"/>
      <c r="W338" s="27"/>
      <c r="X338" s="27"/>
      <c r="Y338" s="26"/>
      <c r="Z338" s="27"/>
      <c r="AA338" s="27"/>
      <c r="AB338" s="27"/>
      <c r="AC338" s="27"/>
      <c r="AD338" s="26"/>
      <c r="AE338" s="29"/>
      <c r="AF338" s="30"/>
      <c r="AG338" s="30"/>
      <c r="AH338" s="29"/>
      <c r="AI338" s="30"/>
      <c r="AJ338" s="30"/>
    </row>
    <row r="339" spans="1:36" s="154" customFormat="1" ht="15" thickBot="1" x14ac:dyDescent="0.35">
      <c r="A339" s="31" t="s">
        <v>41</v>
      </c>
      <c r="B339" s="32" t="s">
        <v>202</v>
      </c>
      <c r="C339" s="32" t="s">
        <v>204</v>
      </c>
      <c r="D339" s="34" t="s">
        <v>49</v>
      </c>
      <c r="E339" s="34" t="s">
        <v>29</v>
      </c>
      <c r="F339" s="34">
        <v>5</v>
      </c>
      <c r="G339" s="34" t="s">
        <v>25</v>
      </c>
      <c r="H339" s="34">
        <v>1998</v>
      </c>
      <c r="I339" s="34">
        <v>202</v>
      </c>
      <c r="J339" s="3">
        <v>234876.19091255983</v>
      </c>
      <c r="K339" s="42">
        <v>43800</v>
      </c>
      <c r="L339" s="36" t="s">
        <v>245</v>
      </c>
      <c r="M339" s="148" t="str">
        <f t="shared" si="46"/>
        <v>novi Hyundai i30 N 2.0T-GDI 275 / benzin / 202kW / 275KS / ručni / 6 stupnjeva prijenosa / 5-vrata</v>
      </c>
      <c r="N339" s="103" t="s">
        <v>206</v>
      </c>
      <c r="O339" s="95">
        <f>ROUND(I339*1.36,0)</f>
        <v>275</v>
      </c>
      <c r="P339" s="25"/>
      <c r="Q339" s="26"/>
      <c r="R339" s="26"/>
      <c r="S339" s="27"/>
      <c r="T339" s="27"/>
      <c r="U339" s="27"/>
      <c r="V339" s="27"/>
      <c r="W339" s="27"/>
      <c r="X339" s="27"/>
      <c r="Y339" s="26"/>
      <c r="Z339" s="27"/>
      <c r="AA339" s="27"/>
      <c r="AB339" s="27"/>
      <c r="AC339" s="27"/>
      <c r="AD339" s="26"/>
      <c r="AE339" s="29"/>
      <c r="AF339" s="30"/>
      <c r="AG339" s="30"/>
      <c r="AH339" s="29"/>
      <c r="AI339" s="30"/>
      <c r="AJ339" s="30"/>
    </row>
    <row r="340" spans="1:36" s="18" customFormat="1" x14ac:dyDescent="0.3">
      <c r="A340" s="37" t="s">
        <v>41</v>
      </c>
      <c r="B340" s="121" t="s">
        <v>223</v>
      </c>
      <c r="C340" s="121" t="s">
        <v>225</v>
      </c>
      <c r="D340" s="122" t="s">
        <v>49</v>
      </c>
      <c r="E340" s="39" t="s">
        <v>29</v>
      </c>
      <c r="F340" s="39">
        <v>5</v>
      </c>
      <c r="G340" s="39" t="s">
        <v>25</v>
      </c>
      <c r="H340" s="39">
        <v>998</v>
      </c>
      <c r="I340" s="39">
        <v>88.3</v>
      </c>
      <c r="J340" s="2">
        <v>125320.00000414404</v>
      </c>
      <c r="K340" s="118">
        <v>43196</v>
      </c>
      <c r="L340" s="40">
        <v>120</v>
      </c>
      <c r="M340" s="123" t="str">
        <f t="shared" si="46"/>
        <v>Hyundai i30 FastBack 1.0 TGDI 120 6MT / benzin / 88,3kW / 120KS / ručni / 6 stupnjeva prijenosa / 5-vrata</v>
      </c>
      <c r="N340" s="105" t="s">
        <v>227</v>
      </c>
      <c r="O340" s="131">
        <f t="shared" si="47"/>
        <v>120</v>
      </c>
      <c r="P340" s="124"/>
      <c r="Q340" s="125"/>
      <c r="R340" s="125"/>
      <c r="S340" s="126"/>
      <c r="T340" s="126"/>
      <c r="U340" s="126"/>
      <c r="V340" s="126"/>
      <c r="W340" s="126"/>
      <c r="X340" s="125"/>
      <c r="Y340" s="125"/>
      <c r="Z340" s="126"/>
      <c r="AA340" s="126"/>
      <c r="AB340" s="126"/>
      <c r="AC340" s="132"/>
      <c r="AD340" s="125" t="s">
        <v>27</v>
      </c>
      <c r="AE340" s="127"/>
      <c r="AF340" s="128"/>
      <c r="AG340" s="128"/>
      <c r="AH340" s="127"/>
      <c r="AI340" s="128"/>
      <c r="AJ340" s="133"/>
    </row>
    <row r="341" spans="1:36" s="18" customFormat="1" x14ac:dyDescent="0.3">
      <c r="A341" s="19" t="s">
        <v>41</v>
      </c>
      <c r="B341" s="119" t="s">
        <v>224</v>
      </c>
      <c r="C341" s="119" t="s">
        <v>62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136319.9999919507</v>
      </c>
      <c r="K341" s="22">
        <v>43196</v>
      </c>
      <c r="L341" s="23">
        <v>120</v>
      </c>
      <c r="M341" s="120" t="str">
        <f t="shared" si="46"/>
        <v>Hyundai i30 FastBack 1.0 TGDI 120 6MT / benzin / 88,3kW / 120KS / ručni / 6 stupnjeva prijenosa / 5-vrata</v>
      </c>
      <c r="N341" s="92" t="s">
        <v>227</v>
      </c>
      <c r="O341" s="94">
        <f t="shared" si="47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 t="s">
        <v>27</v>
      </c>
      <c r="AE341" s="29"/>
      <c r="AF341" s="30"/>
      <c r="AG341" s="30"/>
      <c r="AH341" s="29"/>
      <c r="AI341" s="30"/>
      <c r="AJ341" s="80"/>
    </row>
    <row r="342" spans="1:36" s="18" customFormat="1" x14ac:dyDescent="0.3">
      <c r="A342" s="19" t="s">
        <v>41</v>
      </c>
      <c r="B342" s="119" t="s">
        <v>224</v>
      </c>
      <c r="C342" s="119" t="s">
        <v>62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1353</v>
      </c>
      <c r="I342" s="21">
        <v>103</v>
      </c>
      <c r="J342" s="1">
        <v>143269.99999019757</v>
      </c>
      <c r="K342" s="22">
        <v>43196</v>
      </c>
      <c r="L342" s="23">
        <v>129</v>
      </c>
      <c r="M342" s="120" t="str">
        <f t="shared" si="46"/>
        <v>Hyundai i30 FastBack 1.4 TGDI 140 6MT / benzin / 103kW / 140KS / ručni / 6 stupnjeva prijenosa / 5-vrata</v>
      </c>
      <c r="N342" s="92" t="s">
        <v>228</v>
      </c>
      <c r="O342" s="94">
        <f t="shared" si="47"/>
        <v>140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 t="s">
        <v>27</v>
      </c>
      <c r="AE342" s="29"/>
      <c r="AF342" s="30"/>
      <c r="AG342" s="30"/>
      <c r="AH342" s="29"/>
      <c r="AI342" s="30"/>
      <c r="AJ342" s="80"/>
    </row>
    <row r="343" spans="1:36" s="18" customFormat="1" x14ac:dyDescent="0.3">
      <c r="A343" s="19" t="s">
        <v>41</v>
      </c>
      <c r="B343" s="119" t="s">
        <v>224</v>
      </c>
      <c r="C343" s="119" t="s">
        <v>62</v>
      </c>
      <c r="D343" s="20" t="s">
        <v>86</v>
      </c>
      <c r="E343" s="21" t="s">
        <v>87</v>
      </c>
      <c r="F343" s="21">
        <v>5</v>
      </c>
      <c r="G343" s="21" t="s">
        <v>25</v>
      </c>
      <c r="H343" s="21">
        <v>1353</v>
      </c>
      <c r="I343" s="21">
        <v>103</v>
      </c>
      <c r="J343" s="1">
        <v>153876.19095418084</v>
      </c>
      <c r="K343" s="22">
        <v>43196</v>
      </c>
      <c r="L343" s="23">
        <v>125</v>
      </c>
      <c r="M343" s="120" t="str">
        <f t="shared" si="46"/>
        <v>Hyundai i30 FastBack 1.4 TGDI 140 7DCT / benzin / 103kW / 140KS / 7DCT / 7 stupnjeva automatski / 5-vrata</v>
      </c>
      <c r="N343" s="92" t="s">
        <v>229</v>
      </c>
      <c r="O343" s="94">
        <f t="shared" si="47"/>
        <v>140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 t="s">
        <v>27</v>
      </c>
      <c r="AE343" s="29"/>
      <c r="AF343" s="30"/>
      <c r="AG343" s="30"/>
      <c r="AH343" s="29"/>
      <c r="AI343" s="30"/>
      <c r="AJ343" s="80"/>
    </row>
    <row r="344" spans="1:36" s="18" customFormat="1" x14ac:dyDescent="0.3">
      <c r="A344" s="19" t="s">
        <v>41</v>
      </c>
      <c r="B344" s="119" t="s">
        <v>224</v>
      </c>
      <c r="C344" s="119" t="s">
        <v>45</v>
      </c>
      <c r="D344" s="20" t="s">
        <v>49</v>
      </c>
      <c r="E344" s="21" t="s">
        <v>29</v>
      </c>
      <c r="F344" s="21">
        <v>5</v>
      </c>
      <c r="G344" s="21" t="s">
        <v>25</v>
      </c>
      <c r="H344" s="21">
        <v>998</v>
      </c>
      <c r="I344" s="21">
        <v>88.3</v>
      </c>
      <c r="J344" s="1">
        <v>153161.90523808237</v>
      </c>
      <c r="K344" s="22">
        <v>43196</v>
      </c>
      <c r="L344" s="23">
        <v>120</v>
      </c>
      <c r="M344" s="120" t="str">
        <f t="shared" si="46"/>
        <v>Hyundai i30 FastBack 1.0 TGDI 120 6MT / benzin / 88,3kW / 120KS / ručni / 6 stupnjeva prijenosa / 5-vrata</v>
      </c>
      <c r="N344" s="92" t="s">
        <v>227</v>
      </c>
      <c r="O344" s="94">
        <f t="shared" si="47"/>
        <v>120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 t="s">
        <v>27</v>
      </c>
      <c r="AE344" s="29"/>
      <c r="AF344" s="30"/>
      <c r="AG344" s="30"/>
      <c r="AH344" s="29"/>
      <c r="AI344" s="30"/>
      <c r="AJ344" s="80"/>
    </row>
    <row r="345" spans="1:36" s="18" customFormat="1" x14ac:dyDescent="0.3">
      <c r="A345" s="19" t="s">
        <v>41</v>
      </c>
      <c r="B345" s="119" t="s">
        <v>223</v>
      </c>
      <c r="C345" s="119" t="s">
        <v>45</v>
      </c>
      <c r="D345" s="20" t="s">
        <v>49</v>
      </c>
      <c r="E345" s="21" t="s">
        <v>226</v>
      </c>
      <c r="F345" s="21">
        <v>5</v>
      </c>
      <c r="G345" s="21" t="s">
        <v>25</v>
      </c>
      <c r="H345" s="21">
        <v>1353</v>
      </c>
      <c r="I345" s="21">
        <v>103</v>
      </c>
      <c r="J345" s="1">
        <v>159780.95277928963</v>
      </c>
      <c r="K345" s="22">
        <v>43196</v>
      </c>
      <c r="L345" s="23">
        <v>129</v>
      </c>
      <c r="M345" s="120" t="str">
        <f t="shared" si="46"/>
        <v>Hyundai i30 FastBack 1.4 TGDI 140 6MT / benzin / 103kW / 140KS / ručni / 6  stupnjeva prijenosa / 5-vrata</v>
      </c>
      <c r="N345" s="92" t="s">
        <v>228</v>
      </c>
      <c r="O345" s="94">
        <f t="shared" si="47"/>
        <v>140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 t="s">
        <v>27</v>
      </c>
      <c r="AE345" s="29"/>
      <c r="AF345" s="30"/>
      <c r="AG345" s="30"/>
      <c r="AH345" s="29"/>
      <c r="AI345" s="30"/>
      <c r="AJ345" s="80"/>
    </row>
    <row r="346" spans="1:36" s="18" customFormat="1" x14ac:dyDescent="0.3">
      <c r="A346" s="19" t="s">
        <v>41</v>
      </c>
      <c r="B346" s="119" t="s">
        <v>224</v>
      </c>
      <c r="C346" s="119" t="s">
        <v>45</v>
      </c>
      <c r="D346" s="20" t="s">
        <v>86</v>
      </c>
      <c r="E346" s="21" t="s">
        <v>87</v>
      </c>
      <c r="F346" s="21">
        <v>5</v>
      </c>
      <c r="G346" s="21" t="s">
        <v>25</v>
      </c>
      <c r="H346" s="21">
        <v>1353</v>
      </c>
      <c r="I346" s="21">
        <v>103</v>
      </c>
      <c r="J346" s="1">
        <v>171971.42896661011</v>
      </c>
      <c r="K346" s="22">
        <v>43196</v>
      </c>
      <c r="L346" s="23">
        <v>125</v>
      </c>
      <c r="M346" s="120" t="str">
        <f t="shared" si="46"/>
        <v>Hyundai i30 FastBack 1.4 TGDI 140 7DCT / benzin / 103kW / 140KS / 7DCT / 7 stupnjeva automatski / 5-vrata</v>
      </c>
      <c r="N346" s="92" t="s">
        <v>229</v>
      </c>
      <c r="O346" s="94">
        <f t="shared" si="47"/>
        <v>140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 t="s">
        <v>27</v>
      </c>
      <c r="AE346" s="29"/>
      <c r="AF346" s="30"/>
      <c r="AG346" s="30"/>
      <c r="AH346" s="29"/>
      <c r="AI346" s="30"/>
      <c r="AJ346" s="80"/>
    </row>
    <row r="347" spans="1:36" s="18" customFormat="1" x14ac:dyDescent="0.3">
      <c r="A347" s="109" t="s">
        <v>41</v>
      </c>
      <c r="B347" s="164" t="s">
        <v>223</v>
      </c>
      <c r="C347" s="164" t="s">
        <v>75</v>
      </c>
      <c r="D347" s="165" t="s">
        <v>49</v>
      </c>
      <c r="E347" s="111" t="s">
        <v>226</v>
      </c>
      <c r="F347" s="111">
        <v>5</v>
      </c>
      <c r="G347" s="111" t="s">
        <v>25</v>
      </c>
      <c r="H347" s="111">
        <v>1353</v>
      </c>
      <c r="I347" s="111">
        <v>103</v>
      </c>
      <c r="J347" s="112">
        <v>164542.85999999999</v>
      </c>
      <c r="K347" s="166">
        <v>43196</v>
      </c>
      <c r="L347" s="114">
        <v>129</v>
      </c>
      <c r="M347" s="167" t="str">
        <f t="shared" ref="M347:M361" si="48">N347&amp;" / "&amp;G347&amp;" / "&amp;I347&amp;"kW"&amp;" / "&amp;O347&amp;"KS"&amp;" / "&amp;D347&amp;" / "&amp;E347&amp;" / "&amp;F347&amp;"-vrata"</f>
        <v>Hyundai i30 FastBack 1.4 TGDI 140 6MT / benzin / 103kW / 140KS / ručni / 6  stupnjeva prijenosa / 5-vrata</v>
      </c>
      <c r="N347" s="116" t="s">
        <v>228</v>
      </c>
      <c r="O347" s="168">
        <f t="shared" ref="O347:O361" si="49">ROUND(I347*1.36,0)</f>
        <v>140</v>
      </c>
      <c r="P347" s="141"/>
      <c r="Q347" s="142"/>
      <c r="R347" s="142"/>
      <c r="S347" s="143"/>
      <c r="T347" s="143"/>
      <c r="U347" s="143"/>
      <c r="V347" s="143"/>
      <c r="W347" s="143"/>
      <c r="X347" s="142"/>
      <c r="Y347" s="142"/>
      <c r="Z347" s="143"/>
      <c r="AA347" s="143"/>
      <c r="AB347" s="143"/>
      <c r="AC347" s="169"/>
      <c r="AD347" s="142" t="s">
        <v>27</v>
      </c>
      <c r="AE347" s="144"/>
      <c r="AF347" s="145"/>
      <c r="AG347" s="145"/>
      <c r="AH347" s="144"/>
      <c r="AI347" s="145"/>
      <c r="AJ347" s="170"/>
    </row>
    <row r="348" spans="1:36" s="154" customFormat="1" x14ac:dyDescent="0.3">
      <c r="A348" s="109" t="s">
        <v>41</v>
      </c>
      <c r="B348" s="164" t="s">
        <v>223</v>
      </c>
      <c r="C348" s="119" t="s">
        <v>225</v>
      </c>
      <c r="D348" s="20" t="s">
        <v>49</v>
      </c>
      <c r="E348" s="21" t="s">
        <v>29</v>
      </c>
      <c r="F348" s="21">
        <v>5</v>
      </c>
      <c r="G348" s="21" t="s">
        <v>25</v>
      </c>
      <c r="H348" s="21">
        <v>998</v>
      </c>
      <c r="I348" s="21">
        <v>88.3</v>
      </c>
      <c r="J348" s="1">
        <v>127990</v>
      </c>
      <c r="K348" s="22">
        <v>43378</v>
      </c>
      <c r="L348" s="23" t="s">
        <v>280</v>
      </c>
      <c r="M348" s="167" t="str">
        <f t="shared" si="48"/>
        <v>Hyundai i30 FastBack 1.0 TGDI 120 6MT / benzin / 88,3kW / 120KS / ručni / 6 stupnjeva prijenosa / 5-vrata</v>
      </c>
      <c r="N348" s="92" t="s">
        <v>227</v>
      </c>
      <c r="O348" s="168">
        <f t="shared" si="49"/>
        <v>120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54" customFormat="1" x14ac:dyDescent="0.3">
      <c r="A349" s="109" t="s">
        <v>41</v>
      </c>
      <c r="B349" s="164" t="s">
        <v>223</v>
      </c>
      <c r="C349" s="119" t="s">
        <v>62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138990</v>
      </c>
      <c r="K349" s="22">
        <v>43378</v>
      </c>
      <c r="L349" s="23" t="s">
        <v>280</v>
      </c>
      <c r="M349" s="167" t="str">
        <f t="shared" si="48"/>
        <v>Hyundai i30 FastBack 1.0 TGDI 120 6MT / benzin / 88,3kW / 120KS / ručni / 6 stupnjeva prijenosa / 5-vrata</v>
      </c>
      <c r="N349" s="92" t="s">
        <v>227</v>
      </c>
      <c r="O349" s="168">
        <f t="shared" si="49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54" customFormat="1" x14ac:dyDescent="0.3">
      <c r="A350" s="109" t="s">
        <v>41</v>
      </c>
      <c r="B350" s="164" t="s">
        <v>223</v>
      </c>
      <c r="C350" s="119" t="s">
        <v>62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1353</v>
      </c>
      <c r="I350" s="21">
        <v>103</v>
      </c>
      <c r="J350" s="1">
        <v>145990</v>
      </c>
      <c r="K350" s="22">
        <v>43378</v>
      </c>
      <c r="L350" s="23" t="s">
        <v>281</v>
      </c>
      <c r="M350" s="167" t="str">
        <f t="shared" si="48"/>
        <v>Hyundai i30 FastBack 1.4 TGDI 140 6MT / benzin / 103kW / 140KS / ručni / 6 stupnjeva prijenosa / 5-vrata</v>
      </c>
      <c r="N350" s="92" t="s">
        <v>228</v>
      </c>
      <c r="O350" s="168">
        <f t="shared" si="49"/>
        <v>140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54" customFormat="1" x14ac:dyDescent="0.3">
      <c r="A351" s="109" t="s">
        <v>41</v>
      </c>
      <c r="B351" s="164" t="s">
        <v>223</v>
      </c>
      <c r="C351" s="119" t="s">
        <v>62</v>
      </c>
      <c r="D351" s="20" t="s">
        <v>86</v>
      </c>
      <c r="E351" s="21" t="s">
        <v>87</v>
      </c>
      <c r="F351" s="21">
        <v>5</v>
      </c>
      <c r="G351" s="21" t="s">
        <v>25</v>
      </c>
      <c r="H351" s="21">
        <v>1353</v>
      </c>
      <c r="I351" s="21">
        <v>103</v>
      </c>
      <c r="J351" s="1">
        <v>156990</v>
      </c>
      <c r="K351" s="22">
        <v>43378</v>
      </c>
      <c r="L351" s="23" t="s">
        <v>282</v>
      </c>
      <c r="M351" s="167" t="str">
        <f t="shared" si="48"/>
        <v>Hyundai i30 FastBack 1.4 TGDI 140 7DCT / benzin / 103kW / 140KS / 7DCT / 7 stupnjeva automatski / 5-vrata</v>
      </c>
      <c r="N351" s="92" t="s">
        <v>229</v>
      </c>
      <c r="O351" s="168">
        <f t="shared" si="49"/>
        <v>140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54" customFormat="1" x14ac:dyDescent="0.3">
      <c r="A352" s="109" t="s">
        <v>41</v>
      </c>
      <c r="B352" s="164" t="s">
        <v>223</v>
      </c>
      <c r="C352" s="119" t="s">
        <v>45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998</v>
      </c>
      <c r="I352" s="21">
        <v>88.3</v>
      </c>
      <c r="J352" s="1">
        <v>153990</v>
      </c>
      <c r="K352" s="22">
        <v>43378</v>
      </c>
      <c r="L352" s="23" t="s">
        <v>280</v>
      </c>
      <c r="M352" s="167" t="str">
        <f t="shared" si="48"/>
        <v>Hyundai i30 FastBack 1.0 TGDI 120 6MT / benzin / 88,3kW / 120KS / ručni / 6 stupnjeva prijenosa / 5-vrata</v>
      </c>
      <c r="N352" s="92" t="s">
        <v>227</v>
      </c>
      <c r="O352" s="168">
        <f t="shared" si="49"/>
        <v>120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54" customFormat="1" x14ac:dyDescent="0.3">
      <c r="A353" s="109" t="s">
        <v>41</v>
      </c>
      <c r="B353" s="164" t="s">
        <v>223</v>
      </c>
      <c r="C353" s="119" t="s">
        <v>45</v>
      </c>
      <c r="D353" s="20" t="s">
        <v>49</v>
      </c>
      <c r="E353" s="21" t="s">
        <v>226</v>
      </c>
      <c r="F353" s="21">
        <v>5</v>
      </c>
      <c r="G353" s="21" t="s">
        <v>25</v>
      </c>
      <c r="H353" s="21">
        <v>1353</v>
      </c>
      <c r="I353" s="21">
        <v>103</v>
      </c>
      <c r="J353" s="1">
        <v>160990</v>
      </c>
      <c r="K353" s="22">
        <v>43378</v>
      </c>
      <c r="L353" s="23" t="s">
        <v>281</v>
      </c>
      <c r="M353" s="167" t="str">
        <f t="shared" si="48"/>
        <v>Hyundai i30 FastBack 1.4 TGDI 140 6MT / benzin / 103kW / 140KS / ručni / 6  stupnjeva prijenosa / 5-vrata</v>
      </c>
      <c r="N353" s="92" t="s">
        <v>228</v>
      </c>
      <c r="O353" s="168">
        <f t="shared" si="49"/>
        <v>140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s="154" customFormat="1" x14ac:dyDescent="0.3">
      <c r="A354" s="109" t="s">
        <v>41</v>
      </c>
      <c r="B354" s="164" t="s">
        <v>223</v>
      </c>
      <c r="C354" s="119" t="s">
        <v>45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1353</v>
      </c>
      <c r="I354" s="21">
        <v>103</v>
      </c>
      <c r="J354" s="1">
        <v>171990</v>
      </c>
      <c r="K354" s="22">
        <v>43378</v>
      </c>
      <c r="L354" s="23" t="s">
        <v>282</v>
      </c>
      <c r="M354" s="167" t="str">
        <f t="shared" si="48"/>
        <v>Hyundai i30 FastBack 1.4 TGDI 140 7DCT / benzin / 103kW / 140KS / 7DCT / 7 stupnjeva automatski / 5-vrata</v>
      </c>
      <c r="N354" s="92" t="s">
        <v>229</v>
      </c>
      <c r="O354" s="168">
        <f t="shared" si="49"/>
        <v>140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/>
      <c r="AE354" s="29"/>
      <c r="AF354" s="30"/>
      <c r="AG354" s="30"/>
      <c r="AH354" s="29"/>
      <c r="AI354" s="30"/>
      <c r="AJ354" s="80"/>
    </row>
    <row r="355" spans="1:36" s="154" customFormat="1" x14ac:dyDescent="0.3">
      <c r="A355" s="109" t="s">
        <v>41</v>
      </c>
      <c r="B355" s="164" t="s">
        <v>223</v>
      </c>
      <c r="C355" s="119" t="s">
        <v>225</v>
      </c>
      <c r="D355" s="20" t="s">
        <v>49</v>
      </c>
      <c r="E355" s="21" t="s">
        <v>29</v>
      </c>
      <c r="F355" s="21">
        <v>5</v>
      </c>
      <c r="G355" s="21" t="s">
        <v>26</v>
      </c>
      <c r="H355" s="21">
        <v>1582</v>
      </c>
      <c r="I355" s="21">
        <v>100</v>
      </c>
      <c r="J355" s="1">
        <v>149990</v>
      </c>
      <c r="K355" s="22">
        <v>43378</v>
      </c>
      <c r="L355" s="23" t="s">
        <v>283</v>
      </c>
      <c r="M355" s="167" t="str">
        <f t="shared" si="48"/>
        <v>Hyundai i30 Fastback 1.6 CRDi 136 6MT / dizel / 100kW / 136KS / ručni / 6 stupnjeva prijenosa / 5-vrata</v>
      </c>
      <c r="N355" s="92" t="s">
        <v>262</v>
      </c>
      <c r="O355" s="168">
        <f t="shared" si="49"/>
        <v>136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/>
      <c r="AE355" s="29"/>
      <c r="AF355" s="30"/>
      <c r="AG355" s="30"/>
      <c r="AH355" s="29"/>
      <c r="AI355" s="30"/>
      <c r="AJ355" s="80"/>
    </row>
    <row r="356" spans="1:36" s="154" customFormat="1" x14ac:dyDescent="0.3">
      <c r="A356" s="109" t="s">
        <v>41</v>
      </c>
      <c r="B356" s="164" t="s">
        <v>223</v>
      </c>
      <c r="C356" s="119" t="s">
        <v>62</v>
      </c>
      <c r="D356" s="20" t="s">
        <v>49</v>
      </c>
      <c r="E356" s="21" t="s">
        <v>29</v>
      </c>
      <c r="F356" s="21">
        <v>5</v>
      </c>
      <c r="G356" s="21" t="s">
        <v>26</v>
      </c>
      <c r="H356" s="21">
        <v>1582</v>
      </c>
      <c r="I356" s="21">
        <v>100</v>
      </c>
      <c r="J356" s="1">
        <v>160990</v>
      </c>
      <c r="K356" s="22">
        <v>43378</v>
      </c>
      <c r="L356" s="23" t="s">
        <v>283</v>
      </c>
      <c r="M356" s="167" t="str">
        <f t="shared" si="48"/>
        <v>Hyundai i30 Fastback 1.6 CRDi 136 6MT / dizel / 100kW / 136KS / ručni / 6 stupnjeva prijenosa / 5-vrata</v>
      </c>
      <c r="N356" s="92" t="s">
        <v>262</v>
      </c>
      <c r="O356" s="168">
        <f t="shared" si="49"/>
        <v>136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/>
      <c r="AE356" s="29"/>
      <c r="AF356" s="30"/>
      <c r="AG356" s="30"/>
      <c r="AH356" s="29"/>
      <c r="AI356" s="30"/>
      <c r="AJ356" s="80"/>
    </row>
    <row r="357" spans="1:36" s="154" customFormat="1" x14ac:dyDescent="0.3">
      <c r="A357" s="109" t="s">
        <v>41</v>
      </c>
      <c r="B357" s="164" t="s">
        <v>223</v>
      </c>
      <c r="C357" s="119" t="s">
        <v>62</v>
      </c>
      <c r="D357" s="20" t="s">
        <v>86</v>
      </c>
      <c r="E357" s="21" t="s">
        <v>87</v>
      </c>
      <c r="F357" s="21">
        <v>5</v>
      </c>
      <c r="G357" s="21" t="s">
        <v>26</v>
      </c>
      <c r="H357" s="21">
        <v>1582</v>
      </c>
      <c r="I357" s="21">
        <v>100</v>
      </c>
      <c r="J357" s="1">
        <v>171990</v>
      </c>
      <c r="K357" s="22">
        <v>43378</v>
      </c>
      <c r="L357" s="23" t="s">
        <v>284</v>
      </c>
      <c r="M357" s="167" t="str">
        <f t="shared" si="48"/>
        <v>Hyundai i30 Fastback 1.6 CRDi 136 7DCT / dizel / 100kW / 136KS / 7DCT / 7 stupnjeva automatski / 5-vrata</v>
      </c>
      <c r="N357" s="92" t="s">
        <v>261</v>
      </c>
      <c r="O357" s="168">
        <f t="shared" si="49"/>
        <v>136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/>
      <c r="AE357" s="29"/>
      <c r="AF357" s="30"/>
      <c r="AG357" s="30"/>
      <c r="AH357" s="29"/>
      <c r="AI357" s="30"/>
      <c r="AJ357" s="80"/>
    </row>
    <row r="358" spans="1:36" s="154" customFormat="1" x14ac:dyDescent="0.3">
      <c r="A358" s="109" t="s">
        <v>41</v>
      </c>
      <c r="B358" s="164" t="s">
        <v>223</v>
      </c>
      <c r="C358" s="119" t="s">
        <v>45</v>
      </c>
      <c r="D358" s="20" t="s">
        <v>49</v>
      </c>
      <c r="E358" s="21" t="s">
        <v>29</v>
      </c>
      <c r="F358" s="21">
        <v>5</v>
      </c>
      <c r="G358" s="21" t="s">
        <v>26</v>
      </c>
      <c r="H358" s="21">
        <v>1582</v>
      </c>
      <c r="I358" s="21">
        <v>100</v>
      </c>
      <c r="J358" s="1">
        <v>175990</v>
      </c>
      <c r="K358" s="22">
        <v>43378</v>
      </c>
      <c r="L358" s="23" t="s">
        <v>283</v>
      </c>
      <c r="M358" s="167" t="str">
        <f t="shared" si="48"/>
        <v>Hyundai i30 Fastback 1.6 CRDi 136 6MT / dizel / 100kW / 136KS / ručni / 6 stupnjeva prijenosa / 5-vrata</v>
      </c>
      <c r="N358" s="92" t="s">
        <v>262</v>
      </c>
      <c r="O358" s="168">
        <f t="shared" si="49"/>
        <v>136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/>
      <c r="AE358" s="29"/>
      <c r="AF358" s="30"/>
      <c r="AG358" s="30"/>
      <c r="AH358" s="29"/>
      <c r="AI358" s="30"/>
      <c r="AJ358" s="80"/>
    </row>
    <row r="359" spans="1:36" s="154" customFormat="1" ht="15" thickBot="1" x14ac:dyDescent="0.35">
      <c r="A359" s="109" t="s">
        <v>41</v>
      </c>
      <c r="B359" s="164" t="s">
        <v>223</v>
      </c>
      <c r="C359" s="164" t="s">
        <v>45</v>
      </c>
      <c r="D359" s="33" t="s">
        <v>86</v>
      </c>
      <c r="E359" s="34" t="s">
        <v>87</v>
      </c>
      <c r="F359" s="34">
        <v>5</v>
      </c>
      <c r="G359" s="34" t="s">
        <v>26</v>
      </c>
      <c r="H359" s="34">
        <v>1582</v>
      </c>
      <c r="I359" s="34">
        <v>100</v>
      </c>
      <c r="J359" s="112">
        <v>186990</v>
      </c>
      <c r="K359" s="166">
        <v>43378</v>
      </c>
      <c r="L359" s="36" t="s">
        <v>284</v>
      </c>
      <c r="M359" s="156" t="str">
        <f t="shared" si="48"/>
        <v>Hyundai i30 Fastback 1.6 CRDi 136 7DCT / dizel / 100kW / 136KS / 7DCT / 7 stupnjeva automatski / 5-vrata</v>
      </c>
      <c r="N359" s="103" t="s">
        <v>261</v>
      </c>
      <c r="O359" s="95">
        <f t="shared" si="49"/>
        <v>136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/>
      <c r="AE359" s="29"/>
      <c r="AF359" s="30"/>
      <c r="AG359" s="30"/>
      <c r="AH359" s="29"/>
      <c r="AI359" s="30"/>
      <c r="AJ359" s="80"/>
    </row>
    <row r="360" spans="1:36" s="18" customFormat="1" x14ac:dyDescent="0.3">
      <c r="A360" s="177" t="s">
        <v>41</v>
      </c>
      <c r="B360" s="178" t="s">
        <v>321</v>
      </c>
      <c r="C360" s="216" t="s">
        <v>203</v>
      </c>
      <c r="D360" s="219" t="s">
        <v>49</v>
      </c>
      <c r="E360" s="219" t="s">
        <v>29</v>
      </c>
      <c r="F360" s="219">
        <v>5</v>
      </c>
      <c r="G360" s="219" t="s">
        <v>25</v>
      </c>
      <c r="H360" s="219">
        <v>1998</v>
      </c>
      <c r="I360" s="219">
        <v>184</v>
      </c>
      <c r="J360" s="217">
        <v>211066.67</v>
      </c>
      <c r="K360" s="218">
        <v>43466</v>
      </c>
      <c r="L360" s="220" t="s">
        <v>245</v>
      </c>
      <c r="M360" s="221" t="str">
        <f t="shared" si="48"/>
        <v>novi Hyundai i30 Fastback N 2.0T-GDI 250 / benzin / 184kW / 250KS / ručni / 6 stupnjeva prijenosa / 5-vrata</v>
      </c>
      <c r="N360" s="222" t="s">
        <v>323</v>
      </c>
      <c r="O360" s="223">
        <f t="shared" si="49"/>
        <v>250</v>
      </c>
      <c r="P360" s="198"/>
      <c r="Q360" s="199"/>
      <c r="R360" s="199"/>
      <c r="S360" s="200"/>
      <c r="T360" s="200"/>
      <c r="U360" s="200"/>
      <c r="V360" s="200"/>
      <c r="W360" s="200"/>
      <c r="X360" s="199"/>
      <c r="Y360" s="199"/>
      <c r="Z360" s="200"/>
      <c r="AA360" s="200"/>
      <c r="AB360" s="200"/>
      <c r="AC360" s="201"/>
      <c r="AD360" s="199"/>
      <c r="AE360" s="202"/>
      <c r="AF360" s="203"/>
      <c r="AG360" s="203"/>
      <c r="AH360" s="202"/>
      <c r="AI360" s="203"/>
      <c r="AJ360" s="204"/>
    </row>
    <row r="361" spans="1:36" s="154" customFormat="1" x14ac:dyDescent="0.3">
      <c r="A361" s="19" t="s">
        <v>41</v>
      </c>
      <c r="B361" s="119" t="s">
        <v>321</v>
      </c>
      <c r="C361" s="24" t="s">
        <v>204</v>
      </c>
      <c r="D361" s="21" t="s">
        <v>49</v>
      </c>
      <c r="E361" s="21" t="s">
        <v>29</v>
      </c>
      <c r="F361" s="21">
        <v>5</v>
      </c>
      <c r="G361" s="21" t="s">
        <v>25</v>
      </c>
      <c r="H361" s="21">
        <v>1998</v>
      </c>
      <c r="I361" s="21">
        <v>202</v>
      </c>
      <c r="J361" s="1">
        <v>228780.95</v>
      </c>
      <c r="K361" s="22">
        <v>43466</v>
      </c>
      <c r="L361" s="23" t="s">
        <v>246</v>
      </c>
      <c r="M361" s="155" t="str">
        <f t="shared" si="48"/>
        <v>novi Hyundai i30 Fastback N 2.0T-GDI 275 / benzin / 202kW / 275KS / ručni / 6 stupnjeva prijenosa / 5-vrata</v>
      </c>
      <c r="N361" s="92" t="s">
        <v>322</v>
      </c>
      <c r="O361" s="94">
        <f t="shared" si="49"/>
        <v>275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9"/>
      <c r="AD361" s="26"/>
      <c r="AE361" s="29"/>
      <c r="AF361" s="30"/>
      <c r="AG361" s="30"/>
      <c r="AH361" s="29"/>
      <c r="AI361" s="30"/>
      <c r="AJ361" s="80"/>
    </row>
    <row r="362" spans="1:36" s="18" customFormat="1" x14ac:dyDescent="0.3">
      <c r="A362" s="209" t="s">
        <v>41</v>
      </c>
      <c r="B362" s="210" t="s">
        <v>321</v>
      </c>
      <c r="C362" s="215" t="s">
        <v>203</v>
      </c>
      <c r="D362" s="211" t="s">
        <v>49</v>
      </c>
      <c r="E362" s="211" t="s">
        <v>29</v>
      </c>
      <c r="F362" s="211">
        <v>5</v>
      </c>
      <c r="G362" s="211" t="s">
        <v>25</v>
      </c>
      <c r="H362" s="211">
        <v>1998</v>
      </c>
      <c r="I362" s="111">
        <v>184</v>
      </c>
      <c r="J362" s="205">
        <v>222685.71476150223</v>
      </c>
      <c r="K362" s="206">
        <v>43466</v>
      </c>
      <c r="L362" s="174" t="s">
        <v>402</v>
      </c>
      <c r="M362" s="179" t="str">
        <f t="shared" ref="M362:M363" si="50">N362&amp;" / "&amp;G362&amp;" / "&amp;I362&amp;"kW"&amp;" / "&amp;O362&amp;"KS"&amp;" / "&amp;D362&amp;" / "&amp;E362&amp;" / "&amp;F362&amp;"-vrata"</f>
        <v>novi Hyundai i30 Fastback N 2.0T-GDI 250 / benzin / 184kW / 250KS / ručni / 6 stupnjeva prijenosa / 5-vrata</v>
      </c>
      <c r="N362" s="192" t="s">
        <v>323</v>
      </c>
      <c r="O362" s="175">
        <f t="shared" ref="O362:O363" si="51">ROUND(I362*1.36,0)</f>
        <v>250</v>
      </c>
      <c r="P362" s="198"/>
      <c r="Q362" s="199"/>
      <c r="R362" s="199"/>
      <c r="S362" s="200"/>
      <c r="T362" s="200"/>
      <c r="U362" s="200"/>
      <c r="V362" s="200"/>
      <c r="W362" s="200"/>
      <c r="X362" s="199"/>
      <c r="Y362" s="199"/>
      <c r="Z362" s="200"/>
      <c r="AA362" s="200"/>
      <c r="AB362" s="200"/>
      <c r="AC362" s="201"/>
      <c r="AD362" s="199"/>
      <c r="AE362" s="202"/>
      <c r="AF362" s="203"/>
      <c r="AG362" s="203"/>
      <c r="AH362" s="202"/>
      <c r="AI362" s="203"/>
      <c r="AJ362" s="204"/>
    </row>
    <row r="363" spans="1:36" s="157" customFormat="1" ht="15" thickBot="1" x14ac:dyDescent="0.35">
      <c r="A363" s="31" t="s">
        <v>41</v>
      </c>
      <c r="B363" s="70" t="s">
        <v>321</v>
      </c>
      <c r="C363" s="32" t="s">
        <v>204</v>
      </c>
      <c r="D363" s="34" t="s">
        <v>49</v>
      </c>
      <c r="E363" s="34" t="s">
        <v>29</v>
      </c>
      <c r="F363" s="34">
        <v>5</v>
      </c>
      <c r="G363" s="34" t="s">
        <v>25</v>
      </c>
      <c r="H363" s="34">
        <v>1998</v>
      </c>
      <c r="I363" s="34">
        <v>202</v>
      </c>
      <c r="J363" s="3">
        <v>239638.09570232235</v>
      </c>
      <c r="K363" s="35">
        <v>43466</v>
      </c>
      <c r="L363" s="36" t="s">
        <v>245</v>
      </c>
      <c r="M363" s="156" t="str">
        <f t="shared" si="50"/>
        <v>novi Hyundai i30 Fastback N 2.0T-GDI 275 / benzin / 202kW / 275KS / ručni / 6 stupnjeva prijenosa / 5-vrata</v>
      </c>
      <c r="N363" s="103" t="s">
        <v>322</v>
      </c>
      <c r="O363" s="95">
        <f t="shared" si="51"/>
        <v>275</v>
      </c>
      <c r="P363" s="134"/>
      <c r="Q363" s="135"/>
      <c r="R363" s="135"/>
      <c r="S363" s="136"/>
      <c r="T363" s="136"/>
      <c r="U363" s="136"/>
      <c r="V363" s="136"/>
      <c r="W363" s="136"/>
      <c r="X363" s="135"/>
      <c r="Y363" s="135"/>
      <c r="Z363" s="136"/>
      <c r="AA363" s="136"/>
      <c r="AB363" s="136"/>
      <c r="AC363" s="137"/>
      <c r="AD363" s="135"/>
      <c r="AE363" s="138"/>
      <c r="AF363" s="139"/>
      <c r="AG363" s="139"/>
      <c r="AH363" s="138"/>
      <c r="AI363" s="139"/>
      <c r="AJ363" s="140"/>
    </row>
    <row r="364" spans="1:36" s="18" customFormat="1" x14ac:dyDescent="0.3">
      <c r="A364" s="209" t="s">
        <v>41</v>
      </c>
      <c r="B364" s="210" t="s">
        <v>321</v>
      </c>
      <c r="C364" s="215" t="s">
        <v>203</v>
      </c>
      <c r="D364" s="211" t="s">
        <v>49</v>
      </c>
      <c r="E364" s="211" t="s">
        <v>29</v>
      </c>
      <c r="F364" s="211">
        <v>5</v>
      </c>
      <c r="G364" s="211" t="s">
        <v>25</v>
      </c>
      <c r="H364" s="211">
        <v>1998</v>
      </c>
      <c r="I364" s="211">
        <v>184</v>
      </c>
      <c r="J364" s="2">
        <v>222685.71476150223</v>
      </c>
      <c r="K364" s="118" t="s">
        <v>410</v>
      </c>
      <c r="L364" s="174" t="s">
        <v>402</v>
      </c>
      <c r="M364" s="179" t="str">
        <f t="shared" ref="M364:M370" si="52">N364&amp;" / "&amp;G364&amp;" / "&amp;I364&amp;"kW"&amp;" / "&amp;O364&amp;"KS"&amp;" / "&amp;D364&amp;" / "&amp;E364&amp;" / "&amp;F364&amp;"-vrata"</f>
        <v>novi Hyundai i30 Fastback N 2.0T-GDI 250 / benzin / 184kW / 250KS / ručni / 6 stupnjeva prijenosa / 5-vrata</v>
      </c>
      <c r="N364" s="192" t="s">
        <v>323</v>
      </c>
      <c r="O364" s="175">
        <f t="shared" ref="O364:O370" si="53">ROUND(I364*1.36,0)</f>
        <v>250</v>
      </c>
      <c r="P364" s="198"/>
      <c r="Q364" s="199"/>
      <c r="R364" s="199"/>
      <c r="S364" s="200"/>
      <c r="T364" s="200"/>
      <c r="U364" s="200"/>
      <c r="V364" s="200"/>
      <c r="W364" s="200"/>
      <c r="X364" s="199"/>
      <c r="Y364" s="199"/>
      <c r="Z364" s="200"/>
      <c r="AA364" s="200"/>
      <c r="AB364" s="200"/>
      <c r="AC364" s="201"/>
      <c r="AD364" s="199" t="s">
        <v>27</v>
      </c>
      <c r="AE364" s="202"/>
      <c r="AF364" s="203"/>
      <c r="AG364" s="203"/>
      <c r="AH364" s="202"/>
      <c r="AI364" s="203"/>
      <c r="AJ364" s="204"/>
    </row>
    <row r="365" spans="1:36" s="157" customFormat="1" ht="15" thickBot="1" x14ac:dyDescent="0.35">
      <c r="A365" s="31" t="s">
        <v>41</v>
      </c>
      <c r="B365" s="70" t="s">
        <v>321</v>
      </c>
      <c r="C365" s="32" t="s">
        <v>204</v>
      </c>
      <c r="D365" s="34" t="s">
        <v>49</v>
      </c>
      <c r="E365" s="34" t="s">
        <v>29</v>
      </c>
      <c r="F365" s="34">
        <v>5</v>
      </c>
      <c r="G365" s="34" t="s">
        <v>25</v>
      </c>
      <c r="H365" s="34">
        <v>1998</v>
      </c>
      <c r="I365" s="34">
        <v>202</v>
      </c>
      <c r="J365" s="3">
        <v>239638.09570232235</v>
      </c>
      <c r="K365" s="35" t="s">
        <v>410</v>
      </c>
      <c r="L365" s="36" t="s">
        <v>245</v>
      </c>
      <c r="M365" s="156" t="str">
        <f t="shared" si="52"/>
        <v>novi Hyundai i30 Fastback N 2.0T-GDI 275 / benzin / 202kW / 275KS / ručni / 6 stupnjeva prijenosa / 5-vrata</v>
      </c>
      <c r="N365" s="103" t="s">
        <v>322</v>
      </c>
      <c r="O365" s="95">
        <f t="shared" si="53"/>
        <v>275</v>
      </c>
      <c r="P365" s="134"/>
      <c r="Q365" s="135"/>
      <c r="R365" s="135"/>
      <c r="S365" s="136"/>
      <c r="T365" s="136"/>
      <c r="U365" s="136"/>
      <c r="V365" s="136"/>
      <c r="W365" s="136"/>
      <c r="X365" s="135"/>
      <c r="Y365" s="135"/>
      <c r="Z365" s="136"/>
      <c r="AA365" s="136"/>
      <c r="AB365" s="136"/>
      <c r="AC365" s="137"/>
      <c r="AD365" s="135" t="s">
        <v>27</v>
      </c>
      <c r="AE365" s="138"/>
      <c r="AF365" s="139"/>
      <c r="AG365" s="139"/>
      <c r="AH365" s="138"/>
      <c r="AI365" s="139"/>
      <c r="AJ365" s="140"/>
    </row>
    <row r="366" spans="1:36" x14ac:dyDescent="0.3">
      <c r="A366" s="37" t="s">
        <v>41</v>
      </c>
      <c r="B366" s="38" t="s">
        <v>89</v>
      </c>
      <c r="C366" s="38" t="s">
        <v>73</v>
      </c>
      <c r="D366" s="39" t="s">
        <v>49</v>
      </c>
      <c r="E366" s="39" t="s">
        <v>29</v>
      </c>
      <c r="F366" s="39">
        <v>5</v>
      </c>
      <c r="G366" s="39" t="s">
        <v>26</v>
      </c>
      <c r="H366" s="39">
        <v>1685</v>
      </c>
      <c r="I366" s="39">
        <v>104</v>
      </c>
      <c r="J366" s="2">
        <v>153754.80769137776</v>
      </c>
      <c r="K366" s="41">
        <v>42736</v>
      </c>
      <c r="L366" s="40">
        <v>114</v>
      </c>
      <c r="M366" s="73" t="str">
        <f t="shared" si="52"/>
        <v>Hyundai i40 1.7 CRDi 141 KS ISG / dizel / 104kW / 141KS / ručni / 6 stupnjeva prijenosa / 5-vrata</v>
      </c>
      <c r="N366" s="105" t="s">
        <v>90</v>
      </c>
      <c r="O366" s="106">
        <f t="shared" si="53"/>
        <v>141</v>
      </c>
      <c r="P366" s="124"/>
      <c r="Q366" s="125"/>
      <c r="R366" s="125"/>
      <c r="S366" s="126"/>
      <c r="T366" s="126"/>
      <c r="U366" s="126"/>
      <c r="V366" s="126"/>
      <c r="W366" s="126"/>
      <c r="X366" s="126"/>
      <c r="Y366" s="125"/>
      <c r="Z366" s="126"/>
      <c r="AA366" s="126"/>
      <c r="AB366" s="126"/>
      <c r="AC366" s="126"/>
      <c r="AD366" s="125" t="s">
        <v>27</v>
      </c>
      <c r="AE366" s="127"/>
      <c r="AF366" s="128"/>
      <c r="AG366" s="128"/>
      <c r="AH366" s="127"/>
      <c r="AI366" s="128"/>
      <c r="AJ366" s="128"/>
    </row>
    <row r="367" spans="1:36" x14ac:dyDescent="0.3">
      <c r="A367" s="19" t="s">
        <v>41</v>
      </c>
      <c r="B367" s="24" t="s">
        <v>89</v>
      </c>
      <c r="C367" s="24" t="s">
        <v>61</v>
      </c>
      <c r="D367" s="21" t="s">
        <v>49</v>
      </c>
      <c r="E367" s="21" t="s">
        <v>29</v>
      </c>
      <c r="F367" s="21">
        <v>5</v>
      </c>
      <c r="G367" s="21" t="s">
        <v>26</v>
      </c>
      <c r="H367" s="21">
        <v>1685</v>
      </c>
      <c r="I367" s="21">
        <v>104</v>
      </c>
      <c r="J367" s="1">
        <v>167216.34615436461</v>
      </c>
      <c r="K367" s="43">
        <v>42736</v>
      </c>
      <c r="L367" s="23">
        <v>114</v>
      </c>
      <c r="M367" s="72" t="str">
        <f t="shared" si="52"/>
        <v>Hyundai i40 1.7 CRDi 141 KS ISG / dizel / 104kW / 141KS / ručni / 6 stupnjeva prijenosa / 5-vrata</v>
      </c>
      <c r="N367" s="92" t="s">
        <v>90</v>
      </c>
      <c r="O367" s="97">
        <f t="shared" si="53"/>
        <v>141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3">
      <c r="A368" s="19" t="s">
        <v>41</v>
      </c>
      <c r="B368" s="24" t="s">
        <v>89</v>
      </c>
      <c r="C368" s="24" t="s">
        <v>61</v>
      </c>
      <c r="D368" s="21" t="s">
        <v>86</v>
      </c>
      <c r="E368" s="21" t="s">
        <v>87</v>
      </c>
      <c r="F368" s="21">
        <v>5</v>
      </c>
      <c r="G368" s="21" t="s">
        <v>26</v>
      </c>
      <c r="H368" s="21">
        <v>1685</v>
      </c>
      <c r="I368" s="21">
        <v>104</v>
      </c>
      <c r="J368" s="1">
        <v>179668.26923039506</v>
      </c>
      <c r="K368" s="43">
        <v>42736</v>
      </c>
      <c r="L368" s="23">
        <v>120</v>
      </c>
      <c r="M368" s="72" t="str">
        <f t="shared" si="52"/>
        <v>Hyundai i40 1.7 CRDi 141 KS ISG 7DCT / dizel / 104kW / 141KS / 7DCT / 7 stupnjeva automatski / 5-vrata</v>
      </c>
      <c r="N368" s="92" t="s">
        <v>91</v>
      </c>
      <c r="O368" s="97">
        <f t="shared" si="53"/>
        <v>141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8" x14ac:dyDescent="0.3">
      <c r="A369" s="19" t="s">
        <v>41</v>
      </c>
      <c r="B369" s="24" t="s">
        <v>89</v>
      </c>
      <c r="C369" s="24" t="s">
        <v>166</v>
      </c>
      <c r="D369" s="21" t="s">
        <v>49</v>
      </c>
      <c r="E369" s="21" t="s">
        <v>29</v>
      </c>
      <c r="F369" s="21">
        <v>5</v>
      </c>
      <c r="G369" s="21" t="s">
        <v>26</v>
      </c>
      <c r="H369" s="21">
        <v>1685</v>
      </c>
      <c r="I369" s="21">
        <v>104</v>
      </c>
      <c r="J369" s="1">
        <v>167216.34620521206</v>
      </c>
      <c r="K369" s="43">
        <v>42947</v>
      </c>
      <c r="L369" s="23">
        <v>114</v>
      </c>
      <c r="M369" s="72" t="str">
        <f t="shared" si="52"/>
        <v>Hyundai i40 1.7 CRDi 141 KS ISG / dizel / 104kW / 141KS / ručni / 6 stupnjeva prijenosa / 5-vrata</v>
      </c>
      <c r="N369" s="92" t="s">
        <v>90</v>
      </c>
      <c r="O369" s="97">
        <f t="shared" si="53"/>
        <v>141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8" s="129" customFormat="1" x14ac:dyDescent="0.3">
      <c r="A370" s="19" t="s">
        <v>41</v>
      </c>
      <c r="B370" s="24" t="s">
        <v>89</v>
      </c>
      <c r="C370" s="24" t="s">
        <v>167</v>
      </c>
      <c r="D370" s="21" t="s">
        <v>86</v>
      </c>
      <c r="E370" s="21" t="s">
        <v>87</v>
      </c>
      <c r="F370" s="21">
        <v>5</v>
      </c>
      <c r="G370" s="21" t="s">
        <v>26</v>
      </c>
      <c r="H370" s="21">
        <v>1685</v>
      </c>
      <c r="I370" s="21">
        <v>104</v>
      </c>
      <c r="J370" s="1">
        <v>185004.80769266572</v>
      </c>
      <c r="K370" s="43">
        <v>42947</v>
      </c>
      <c r="L370" s="23">
        <v>123</v>
      </c>
      <c r="M370" s="72" t="str">
        <f t="shared" si="52"/>
        <v>Hyundai i40 1.7 CRDi 141 KS ISG 7DCT / dizel / 104kW / 141KS / 7DCT / 7 stupnjeva automatski / 5-vrata</v>
      </c>
      <c r="N370" s="92" t="s">
        <v>91</v>
      </c>
      <c r="O370" s="97">
        <f t="shared" si="53"/>
        <v>141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8" x14ac:dyDescent="0.3">
      <c r="A371" s="37" t="s">
        <v>41</v>
      </c>
      <c r="B371" s="38" t="s">
        <v>89</v>
      </c>
      <c r="C371" s="38" t="s">
        <v>73</v>
      </c>
      <c r="D371" s="39" t="s">
        <v>49</v>
      </c>
      <c r="E371" s="39" t="s">
        <v>29</v>
      </c>
      <c r="F371" s="39">
        <v>5</v>
      </c>
      <c r="G371" s="39" t="s">
        <v>26</v>
      </c>
      <c r="H371" s="39">
        <v>1685</v>
      </c>
      <c r="I371" s="39">
        <v>104</v>
      </c>
      <c r="J371" s="2">
        <v>141083.33333329868</v>
      </c>
      <c r="K371" s="41">
        <v>42986</v>
      </c>
      <c r="L371" s="40">
        <v>114</v>
      </c>
      <c r="M371" s="73" t="str">
        <f t="shared" ref="M371:M374" si="54">N371&amp;" / "&amp;G371&amp;" / "&amp;I371&amp;"kW"&amp;" / "&amp;O371&amp;"KS"&amp;" / "&amp;D371&amp;" / "&amp;E371&amp;" / "&amp;F371&amp;"-vrata"</f>
        <v>Hyundai i40 1.7 CRDi 141 KS ISG / dizel / 104kW / 141KS / ručni / 6 stupnjeva prijenosa / 5-vrata</v>
      </c>
      <c r="N371" s="105" t="s">
        <v>90</v>
      </c>
      <c r="O371" s="106">
        <f t="shared" ref="O371:O397" si="55">ROUND(I371*1.36,0)</f>
        <v>141</v>
      </c>
      <c r="P371" s="124"/>
      <c r="Q371" s="125"/>
      <c r="R371" s="125"/>
      <c r="S371" s="126"/>
      <c r="T371" s="126"/>
      <c r="U371" s="126"/>
      <c r="V371" s="126"/>
      <c r="W371" s="126"/>
      <c r="X371" s="126"/>
      <c r="Y371" s="125"/>
      <c r="Z371" s="126"/>
      <c r="AA371" s="126"/>
      <c r="AB371" s="126"/>
      <c r="AC371" s="126"/>
      <c r="AD371" s="125" t="s">
        <v>27</v>
      </c>
      <c r="AE371" s="127"/>
      <c r="AF371" s="128"/>
      <c r="AG371" s="128"/>
      <c r="AH371" s="127"/>
      <c r="AI371" s="128"/>
      <c r="AJ371" s="128"/>
      <c r="AL371" s="108"/>
    </row>
    <row r="372" spans="1:38" x14ac:dyDescent="0.3">
      <c r="A372" s="19" t="s">
        <v>41</v>
      </c>
      <c r="B372" s="24" t="s">
        <v>89</v>
      </c>
      <c r="C372" s="24" t="s">
        <v>61</v>
      </c>
      <c r="D372" s="21" t="s">
        <v>49</v>
      </c>
      <c r="E372" s="21" t="s">
        <v>29</v>
      </c>
      <c r="F372" s="21">
        <v>5</v>
      </c>
      <c r="G372" s="21" t="s">
        <v>26</v>
      </c>
      <c r="H372" s="21">
        <v>1685</v>
      </c>
      <c r="I372" s="21">
        <v>104</v>
      </c>
      <c r="J372" s="1">
        <v>152793.26923074495</v>
      </c>
      <c r="K372" s="43">
        <v>42986</v>
      </c>
      <c r="L372" s="23">
        <v>114</v>
      </c>
      <c r="M372" s="72" t="str">
        <f t="shared" si="54"/>
        <v>Hyundai i40 1.7 CRDi 141 KS ISG / dizel / 104kW / 141KS / ručni / 6 stupnjeva prijenosa / 5-vrata</v>
      </c>
      <c r="N372" s="92" t="s">
        <v>90</v>
      </c>
      <c r="O372" s="97">
        <f t="shared" si="55"/>
        <v>141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  <c r="AL372" s="108"/>
    </row>
    <row r="373" spans="1:38" x14ac:dyDescent="0.3">
      <c r="A373" s="19" t="s">
        <v>41</v>
      </c>
      <c r="B373" s="24" t="s">
        <v>89</v>
      </c>
      <c r="C373" s="24" t="s">
        <v>61</v>
      </c>
      <c r="D373" s="21" t="s">
        <v>86</v>
      </c>
      <c r="E373" s="21" t="s">
        <v>87</v>
      </c>
      <c r="F373" s="21">
        <v>5</v>
      </c>
      <c r="G373" s="21" t="s">
        <v>26</v>
      </c>
      <c r="H373" s="21">
        <v>1685</v>
      </c>
      <c r="I373" s="21">
        <v>104</v>
      </c>
      <c r="J373" s="1">
        <v>163322.11538378589</v>
      </c>
      <c r="K373" s="43">
        <v>42986</v>
      </c>
      <c r="L373" s="23">
        <v>120</v>
      </c>
      <c r="M373" s="72" t="str">
        <f t="shared" si="54"/>
        <v>Hyundai i40 1.7 CRDi 141 KS ISG 7DCT / dizel / 104kW / 141KS / 7DCT / 7 stupnjeva automatski / 5-vrata</v>
      </c>
      <c r="N373" s="92" t="s">
        <v>91</v>
      </c>
      <c r="O373" s="97">
        <f t="shared" si="55"/>
        <v>141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  <c r="AL373" s="108"/>
    </row>
    <row r="374" spans="1:38" x14ac:dyDescent="0.3">
      <c r="A374" s="19" t="s">
        <v>41</v>
      </c>
      <c r="B374" s="24" t="s">
        <v>89</v>
      </c>
      <c r="C374" s="24" t="s">
        <v>188</v>
      </c>
      <c r="D374" s="21" t="s">
        <v>49</v>
      </c>
      <c r="E374" s="21" t="s">
        <v>29</v>
      </c>
      <c r="F374" s="21">
        <v>5</v>
      </c>
      <c r="G374" s="21" t="s">
        <v>26</v>
      </c>
      <c r="H374" s="21">
        <v>1685</v>
      </c>
      <c r="I374" s="21">
        <v>104</v>
      </c>
      <c r="J374" s="1">
        <v>154716.34615904719</v>
      </c>
      <c r="K374" s="43">
        <v>42986</v>
      </c>
      <c r="L374" s="23">
        <v>114</v>
      </c>
      <c r="M374" s="72" t="str">
        <f t="shared" si="54"/>
        <v>Hyundai i40 1.7 CRDi 141 KS ISG / dizel / 104kW / 141KS / ručni / 6 stupnjeva prijenosa / 5-vrata</v>
      </c>
      <c r="N374" s="92" t="s">
        <v>90</v>
      </c>
      <c r="O374" s="97">
        <f t="shared" si="55"/>
        <v>141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  <c r="AL374" s="108"/>
    </row>
    <row r="375" spans="1:38" s="18" customFormat="1" x14ac:dyDescent="0.3">
      <c r="A375" s="37" t="s">
        <v>41</v>
      </c>
      <c r="B375" s="121" t="s">
        <v>89</v>
      </c>
      <c r="C375" s="121" t="s">
        <v>73</v>
      </c>
      <c r="D375" s="122" t="s">
        <v>49</v>
      </c>
      <c r="E375" s="39" t="s">
        <v>29</v>
      </c>
      <c r="F375" s="39">
        <v>5</v>
      </c>
      <c r="G375" s="39" t="s">
        <v>26</v>
      </c>
      <c r="H375" s="39">
        <v>1685</v>
      </c>
      <c r="I375" s="39">
        <v>104</v>
      </c>
      <c r="J375" s="2">
        <v>142904.99999827117</v>
      </c>
      <c r="K375" s="41">
        <v>43112</v>
      </c>
      <c r="L375" s="40">
        <v>114</v>
      </c>
      <c r="M375" s="123" t="str">
        <f t="shared" ref="M375" si="56">N375&amp;" / "&amp;G375&amp;" / "&amp;I375&amp;"kW"&amp;" / "&amp;O375&amp;"KS"&amp;" / "&amp;D375&amp;" / "&amp;E375&amp;" / "&amp;F375&amp;"-vrata"</f>
        <v>Hyundai i40 1.7 CRDi 141 KS ISG / dizel / 104kW / 141KS / ručni / 6 stupnjeva prijenosa / 5-vrata</v>
      </c>
      <c r="N375" s="105" t="s">
        <v>90</v>
      </c>
      <c r="O375" s="97">
        <f t="shared" si="55"/>
        <v>141</v>
      </c>
      <c r="P375" s="124"/>
      <c r="Q375" s="125"/>
      <c r="R375" s="125"/>
      <c r="S375" s="126"/>
      <c r="T375" s="126"/>
      <c r="U375" s="126"/>
      <c r="V375" s="126"/>
      <c r="W375" s="27"/>
      <c r="X375" s="26"/>
      <c r="Y375" s="26"/>
      <c r="Z375" s="27"/>
      <c r="AA375" s="27"/>
      <c r="AB375" s="27"/>
      <c r="AC375" s="79"/>
      <c r="AD375" s="26" t="s">
        <v>27</v>
      </c>
      <c r="AE375" s="29"/>
      <c r="AF375" s="30"/>
      <c r="AG375" s="30"/>
      <c r="AH375" s="29"/>
      <c r="AI375" s="30"/>
      <c r="AJ375" s="80"/>
    </row>
    <row r="376" spans="1:38" s="18" customFormat="1" x14ac:dyDescent="0.3">
      <c r="A376" s="37" t="s">
        <v>41</v>
      </c>
      <c r="B376" s="121" t="s">
        <v>89</v>
      </c>
      <c r="C376" s="121" t="s">
        <v>61</v>
      </c>
      <c r="D376" s="122" t="s">
        <v>49</v>
      </c>
      <c r="E376" s="39" t="s">
        <v>29</v>
      </c>
      <c r="F376" s="39">
        <v>5</v>
      </c>
      <c r="G376" s="39" t="s">
        <v>26</v>
      </c>
      <c r="H376" s="39">
        <v>1685</v>
      </c>
      <c r="I376" s="39">
        <v>104</v>
      </c>
      <c r="J376" s="2">
        <v>154671.42904665295</v>
      </c>
      <c r="K376" s="41">
        <v>43112</v>
      </c>
      <c r="L376" s="40">
        <v>114</v>
      </c>
      <c r="M376" s="123" t="str">
        <f t="shared" si="22"/>
        <v>Hyundai i40 1.7 CRDi 141 KS ISG / dizel / 104kW / 141KS / ručni / 6 stupnjeva prijenosa / 5-vrata</v>
      </c>
      <c r="N376" s="105" t="s">
        <v>90</v>
      </c>
      <c r="O376" s="97">
        <f t="shared" si="55"/>
        <v>141</v>
      </c>
      <c r="P376" s="124"/>
      <c r="Q376" s="125"/>
      <c r="R376" s="125"/>
      <c r="S376" s="126"/>
      <c r="T376" s="126"/>
      <c r="U376" s="126"/>
      <c r="V376" s="126"/>
      <c r="W376" s="27"/>
      <c r="X376" s="26"/>
      <c r="Y376" s="26"/>
      <c r="Z376" s="27"/>
      <c r="AA376" s="27"/>
      <c r="AB376" s="27"/>
      <c r="AC376" s="79"/>
      <c r="AD376" s="26" t="s">
        <v>27</v>
      </c>
      <c r="AE376" s="29"/>
      <c r="AF376" s="30"/>
      <c r="AG376" s="30"/>
      <c r="AH376" s="29"/>
      <c r="AI376" s="30"/>
      <c r="AJ376" s="80"/>
    </row>
    <row r="377" spans="1:38" s="18" customFormat="1" x14ac:dyDescent="0.3">
      <c r="A377" s="19" t="s">
        <v>41</v>
      </c>
      <c r="B377" s="119" t="s">
        <v>89</v>
      </c>
      <c r="C377" s="119" t="s">
        <v>61</v>
      </c>
      <c r="D377" s="20" t="s">
        <v>86</v>
      </c>
      <c r="E377" s="21" t="s">
        <v>87</v>
      </c>
      <c r="F377" s="21">
        <v>5</v>
      </c>
      <c r="G377" s="21" t="s">
        <v>26</v>
      </c>
      <c r="H377" s="21">
        <v>1685</v>
      </c>
      <c r="I377" s="21">
        <v>104</v>
      </c>
      <c r="J377" s="1">
        <v>165100.000474698</v>
      </c>
      <c r="K377" s="41">
        <v>43112</v>
      </c>
      <c r="L377" s="23">
        <v>120</v>
      </c>
      <c r="M377" s="120" t="str">
        <f t="shared" si="22"/>
        <v>Hyundai i40 1.7 CRDi 141 KS ISG 7DCT / dizel / 104kW / 141KS / 7DCT / 7 stupnjeva automatski / 5-vrata</v>
      </c>
      <c r="N377" s="92" t="s">
        <v>91</v>
      </c>
      <c r="O377" s="97">
        <f t="shared" si="55"/>
        <v>141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9"/>
      <c r="AD377" s="26" t="s">
        <v>27</v>
      </c>
      <c r="AE377" s="29"/>
      <c r="AF377" s="30"/>
      <c r="AG377" s="30"/>
      <c r="AH377" s="29"/>
      <c r="AI377" s="30"/>
      <c r="AJ377" s="80"/>
    </row>
    <row r="378" spans="1:38" s="18" customFormat="1" x14ac:dyDescent="0.3">
      <c r="A378" s="19" t="s">
        <v>41</v>
      </c>
      <c r="B378" s="119" t="s">
        <v>89</v>
      </c>
      <c r="C378" s="119" t="s">
        <v>166</v>
      </c>
      <c r="D378" s="20" t="s">
        <v>49</v>
      </c>
      <c r="E378" s="21" t="s">
        <v>29</v>
      </c>
      <c r="F378" s="21">
        <v>5</v>
      </c>
      <c r="G378" s="21" t="s">
        <v>26</v>
      </c>
      <c r="H378" s="21">
        <v>1685</v>
      </c>
      <c r="I378" s="21">
        <v>104</v>
      </c>
      <c r="J378" s="1">
        <v>156576.19095666608</v>
      </c>
      <c r="K378" s="41">
        <v>43112</v>
      </c>
      <c r="L378" s="23">
        <v>114</v>
      </c>
      <c r="M378" s="120" t="str">
        <f t="shared" si="22"/>
        <v>Hyundai i40 1.7 CRDi 141 KS ISG / dizel / 104kW / 141KS / ručni / 6 stupnjeva prijenosa / 5-vrata</v>
      </c>
      <c r="N378" s="92" t="s">
        <v>90</v>
      </c>
      <c r="O378" s="97">
        <f t="shared" si="55"/>
        <v>141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9"/>
      <c r="AD378" s="26" t="s">
        <v>27</v>
      </c>
      <c r="AE378" s="29"/>
      <c r="AF378" s="30"/>
      <c r="AG378" s="30"/>
      <c r="AH378" s="29"/>
      <c r="AI378" s="30"/>
      <c r="AJ378" s="80"/>
    </row>
    <row r="379" spans="1:38" s="18" customFormat="1" x14ac:dyDescent="0.3">
      <c r="A379" s="109" t="s">
        <v>41</v>
      </c>
      <c r="B379" s="164" t="s">
        <v>89</v>
      </c>
      <c r="C379" s="164" t="s">
        <v>167</v>
      </c>
      <c r="D379" s="165" t="s">
        <v>86</v>
      </c>
      <c r="E379" s="111" t="s">
        <v>87</v>
      </c>
      <c r="F379" s="111">
        <v>5</v>
      </c>
      <c r="G379" s="111" t="s">
        <v>26</v>
      </c>
      <c r="H379" s="111">
        <v>1685</v>
      </c>
      <c r="I379" s="111">
        <v>104</v>
      </c>
      <c r="J379" s="112">
        <v>171338.0957126054</v>
      </c>
      <c r="K379" s="113">
        <v>43112</v>
      </c>
      <c r="L379" s="114">
        <v>123</v>
      </c>
      <c r="M379" s="167" t="str">
        <f t="shared" si="22"/>
        <v>Hyundai i40 1.7 CRDi 141 KS ISG 7DCT / dizel / 104kW / 141KS / 7DCT / 7 stupnjeva automatski / 5-vrata</v>
      </c>
      <c r="N379" s="116" t="s">
        <v>91</v>
      </c>
      <c r="O379" s="97">
        <f t="shared" si="55"/>
        <v>141</v>
      </c>
      <c r="P379" s="25"/>
      <c r="Q379" s="26"/>
      <c r="R379" s="26"/>
      <c r="S379" s="27"/>
      <c r="T379" s="27"/>
      <c r="U379" s="27"/>
      <c r="V379" s="27"/>
      <c r="W379" s="27"/>
      <c r="X379" s="26"/>
      <c r="Y379" s="26"/>
      <c r="Z379" s="27"/>
      <c r="AA379" s="27"/>
      <c r="AB379" s="27"/>
      <c r="AC379" s="79"/>
      <c r="AD379" s="26" t="s">
        <v>27</v>
      </c>
      <c r="AE379" s="29"/>
      <c r="AF379" s="30"/>
      <c r="AG379" s="30"/>
      <c r="AH379" s="29"/>
      <c r="AI379" s="30"/>
      <c r="AJ379" s="80"/>
    </row>
    <row r="380" spans="1:38" s="18" customFormat="1" x14ac:dyDescent="0.3">
      <c r="A380" s="109" t="s">
        <v>41</v>
      </c>
      <c r="B380" s="164" t="s">
        <v>89</v>
      </c>
      <c r="C380" s="119" t="s">
        <v>73</v>
      </c>
      <c r="D380" s="20" t="s">
        <v>49</v>
      </c>
      <c r="E380" s="21" t="s">
        <v>29</v>
      </c>
      <c r="F380" s="21">
        <v>5</v>
      </c>
      <c r="G380" s="21" t="s">
        <v>26</v>
      </c>
      <c r="H380" s="21">
        <v>1598</v>
      </c>
      <c r="I380" s="21">
        <v>100</v>
      </c>
      <c r="J380" s="1">
        <v>161338.1</v>
      </c>
      <c r="K380" s="43">
        <v>43417</v>
      </c>
      <c r="L380" s="23" t="s">
        <v>301</v>
      </c>
      <c r="M380" s="167" t="str">
        <f t="shared" si="22"/>
        <v>Hyundai i40 1.6 CRDi 136 ISG 6MT / dizel / 100kW / 136KS / ručni / 6 stupnjeva prijenosa / 5-vrata</v>
      </c>
      <c r="N380" s="92" t="s">
        <v>302</v>
      </c>
      <c r="O380" s="97">
        <f t="shared" si="55"/>
        <v>136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9"/>
      <c r="AD380" s="26"/>
      <c r="AE380" s="29"/>
      <c r="AF380" s="30"/>
      <c r="AG380" s="30"/>
      <c r="AH380" s="29"/>
      <c r="AI380" s="30"/>
      <c r="AJ380" s="80"/>
    </row>
    <row r="381" spans="1:38" s="18" customFormat="1" x14ac:dyDescent="0.3">
      <c r="A381" s="109" t="s">
        <v>41</v>
      </c>
      <c r="B381" s="164" t="s">
        <v>89</v>
      </c>
      <c r="C381" s="119" t="s">
        <v>61</v>
      </c>
      <c r="D381" s="20" t="s">
        <v>49</v>
      </c>
      <c r="E381" s="21" t="s">
        <v>29</v>
      </c>
      <c r="F381" s="21">
        <v>5</v>
      </c>
      <c r="G381" s="21" t="s">
        <v>26</v>
      </c>
      <c r="H381" s="21">
        <v>1598</v>
      </c>
      <c r="I381" s="21">
        <v>100</v>
      </c>
      <c r="J381" s="1">
        <v>174671.43</v>
      </c>
      <c r="K381" s="43">
        <v>43417</v>
      </c>
      <c r="L381" s="23" t="s">
        <v>301</v>
      </c>
      <c r="M381" s="167" t="str">
        <f t="shared" si="22"/>
        <v>Hyundai i40 1.6 CRDi 136 ISG 6MT / dizel / 100kW / 136KS / ručni / 6 stupnjeva prijenosa / 5-vrata</v>
      </c>
      <c r="N381" s="92" t="s">
        <v>302</v>
      </c>
      <c r="O381" s="97">
        <f t="shared" si="55"/>
        <v>136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9"/>
      <c r="AD381" s="26"/>
      <c r="AE381" s="29"/>
      <c r="AF381" s="30"/>
      <c r="AG381" s="30"/>
      <c r="AH381" s="29"/>
      <c r="AI381" s="30"/>
      <c r="AJ381" s="80"/>
    </row>
    <row r="382" spans="1:38" s="18" customFormat="1" x14ac:dyDescent="0.3">
      <c r="A382" s="109" t="s">
        <v>41</v>
      </c>
      <c r="B382" s="164" t="s">
        <v>89</v>
      </c>
      <c r="C382" s="119" t="s">
        <v>61</v>
      </c>
      <c r="D382" s="20" t="s">
        <v>86</v>
      </c>
      <c r="E382" s="111" t="s">
        <v>87</v>
      </c>
      <c r="F382" s="21">
        <v>5</v>
      </c>
      <c r="G382" s="21" t="s">
        <v>26</v>
      </c>
      <c r="H382" s="21">
        <v>1598</v>
      </c>
      <c r="I382" s="21">
        <v>100</v>
      </c>
      <c r="J382" s="1">
        <v>186990</v>
      </c>
      <c r="K382" s="43">
        <v>43417</v>
      </c>
      <c r="L382" s="23" t="s">
        <v>304</v>
      </c>
      <c r="M382" s="167" t="str">
        <f t="shared" si="22"/>
        <v>Hyundai i40 1.6 CRDi 136 ISG 7DCT / dizel / 100kW / 136KS / 7DCT / 7 stupnjeva automatski / 5-vrata</v>
      </c>
      <c r="N382" s="92" t="s">
        <v>303</v>
      </c>
      <c r="O382" s="97">
        <f t="shared" si="55"/>
        <v>136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9"/>
      <c r="AD382" s="26"/>
      <c r="AE382" s="29"/>
      <c r="AF382" s="30"/>
      <c r="AG382" s="30"/>
      <c r="AH382" s="29"/>
      <c r="AI382" s="30"/>
      <c r="AJ382" s="80"/>
    </row>
    <row r="383" spans="1:38" s="18" customFormat="1" x14ac:dyDescent="0.3">
      <c r="A383" s="109" t="s">
        <v>41</v>
      </c>
      <c r="B383" s="164" t="s">
        <v>89</v>
      </c>
      <c r="C383" s="119" t="s">
        <v>305</v>
      </c>
      <c r="D383" s="20" t="s">
        <v>49</v>
      </c>
      <c r="E383" s="21" t="s">
        <v>29</v>
      </c>
      <c r="F383" s="21">
        <v>5</v>
      </c>
      <c r="G383" s="21" t="s">
        <v>26</v>
      </c>
      <c r="H383" s="21">
        <v>1598</v>
      </c>
      <c r="I383" s="21">
        <v>100</v>
      </c>
      <c r="J383" s="1">
        <v>177171.43</v>
      </c>
      <c r="K383" s="43">
        <v>43417</v>
      </c>
      <c r="L383" s="23" t="s">
        <v>301</v>
      </c>
      <c r="M383" s="167" t="str">
        <f t="shared" si="22"/>
        <v>Hyundai i40 1.6 CRDi 136 ISG 6MT / dizel / 100kW / 136KS / ručni / 6 stupnjeva prijenosa / 5-vrata</v>
      </c>
      <c r="N383" s="92" t="s">
        <v>302</v>
      </c>
      <c r="O383" s="97">
        <f t="shared" si="55"/>
        <v>136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9"/>
      <c r="AD383" s="26"/>
      <c r="AE383" s="29"/>
      <c r="AF383" s="30"/>
      <c r="AG383" s="30"/>
      <c r="AH383" s="29"/>
      <c r="AI383" s="30"/>
      <c r="AJ383" s="80"/>
    </row>
    <row r="384" spans="1:38" s="18" customFormat="1" x14ac:dyDescent="0.3">
      <c r="A384" s="109" t="s">
        <v>41</v>
      </c>
      <c r="B384" s="164" t="s">
        <v>89</v>
      </c>
      <c r="C384" s="119" t="s">
        <v>305</v>
      </c>
      <c r="D384" s="20" t="s">
        <v>86</v>
      </c>
      <c r="E384" s="111" t="s">
        <v>87</v>
      </c>
      <c r="F384" s="21">
        <v>5</v>
      </c>
      <c r="G384" s="21" t="s">
        <v>26</v>
      </c>
      <c r="H384" s="21">
        <v>1598</v>
      </c>
      <c r="I384" s="21">
        <v>100</v>
      </c>
      <c r="J384" s="1">
        <v>189490</v>
      </c>
      <c r="K384" s="43">
        <v>43417</v>
      </c>
      <c r="L384" s="23" t="s">
        <v>304</v>
      </c>
      <c r="M384" s="167" t="str">
        <f t="shared" si="22"/>
        <v>Hyundai i40 1.6 CRDi 136 ISG 7DCT / dizel / 100kW / 136KS / 7DCT / 7 stupnjeva automatski / 5-vrata</v>
      </c>
      <c r="N384" s="92" t="s">
        <v>303</v>
      </c>
      <c r="O384" s="97">
        <f t="shared" si="55"/>
        <v>136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9"/>
      <c r="AD384" s="26"/>
      <c r="AE384" s="29"/>
      <c r="AF384" s="30"/>
      <c r="AG384" s="30"/>
      <c r="AH384" s="29"/>
      <c r="AI384" s="30"/>
      <c r="AJ384" s="80"/>
    </row>
    <row r="385" spans="1:36" s="18" customFormat="1" x14ac:dyDescent="0.3">
      <c r="A385" s="109" t="s">
        <v>41</v>
      </c>
      <c r="B385" s="164" t="s">
        <v>89</v>
      </c>
      <c r="C385" s="119" t="s">
        <v>306</v>
      </c>
      <c r="D385" s="20" t="s">
        <v>49</v>
      </c>
      <c r="E385" s="21" t="s">
        <v>29</v>
      </c>
      <c r="F385" s="21">
        <v>5</v>
      </c>
      <c r="G385" s="21" t="s">
        <v>26</v>
      </c>
      <c r="H385" s="21">
        <v>1598</v>
      </c>
      <c r="I385" s="21">
        <v>100</v>
      </c>
      <c r="J385" s="1">
        <v>179171.43</v>
      </c>
      <c r="K385" s="43">
        <v>43417</v>
      </c>
      <c r="L385" s="23" t="s">
        <v>301</v>
      </c>
      <c r="M385" s="167" t="str">
        <f t="shared" si="22"/>
        <v>Hyundai i40 1.6 CRDi 136 ISG 6MT / dizel / 100kW / 136KS / ručni / 6 stupnjeva prijenosa / 5-vrata</v>
      </c>
      <c r="N385" s="92" t="s">
        <v>302</v>
      </c>
      <c r="O385" s="97">
        <f t="shared" si="55"/>
        <v>136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9"/>
      <c r="AD385" s="26"/>
      <c r="AE385" s="29"/>
      <c r="AF385" s="30"/>
      <c r="AG385" s="30"/>
      <c r="AH385" s="29"/>
      <c r="AI385" s="30"/>
      <c r="AJ385" s="80"/>
    </row>
    <row r="386" spans="1:36" s="18" customFormat="1" x14ac:dyDescent="0.3">
      <c r="A386" s="109" t="s">
        <v>41</v>
      </c>
      <c r="B386" s="164" t="s">
        <v>89</v>
      </c>
      <c r="C386" s="119" t="s">
        <v>306</v>
      </c>
      <c r="D386" s="20" t="s">
        <v>86</v>
      </c>
      <c r="E386" s="21" t="s">
        <v>87</v>
      </c>
      <c r="F386" s="21">
        <v>5</v>
      </c>
      <c r="G386" s="21" t="s">
        <v>26</v>
      </c>
      <c r="H386" s="21">
        <v>1598</v>
      </c>
      <c r="I386" s="21">
        <v>100</v>
      </c>
      <c r="J386" s="1">
        <v>191490</v>
      </c>
      <c r="K386" s="43">
        <v>43417</v>
      </c>
      <c r="L386" s="23" t="s">
        <v>304</v>
      </c>
      <c r="M386" s="167" t="str">
        <f t="shared" si="22"/>
        <v>Hyundai i40 1.6 CRDi 136 ISG 7DCT / dizel / 100kW / 136KS / 7DCT / 7 stupnjeva automatski / 5-vrata</v>
      </c>
      <c r="N386" s="92" t="s">
        <v>303</v>
      </c>
      <c r="O386" s="97">
        <f t="shared" si="55"/>
        <v>136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9"/>
      <c r="AD386" s="26"/>
      <c r="AE386" s="29"/>
      <c r="AF386" s="30"/>
      <c r="AG386" s="30"/>
      <c r="AH386" s="29"/>
      <c r="AI386" s="30"/>
      <c r="AJ386" s="80"/>
    </row>
    <row r="387" spans="1:36" s="18" customFormat="1" x14ac:dyDescent="0.3">
      <c r="A387" s="109" t="s">
        <v>41</v>
      </c>
      <c r="B387" s="164" t="s">
        <v>89</v>
      </c>
      <c r="C387" s="119" t="s">
        <v>307</v>
      </c>
      <c r="D387" s="20" t="s">
        <v>49</v>
      </c>
      <c r="E387" s="21" t="s">
        <v>29</v>
      </c>
      <c r="F387" s="21">
        <v>5</v>
      </c>
      <c r="G387" s="21" t="s">
        <v>26</v>
      </c>
      <c r="H387" s="21">
        <v>1598</v>
      </c>
      <c r="I387" s="21">
        <v>100</v>
      </c>
      <c r="J387" s="1">
        <v>181671.43</v>
      </c>
      <c r="K387" s="43">
        <v>43417</v>
      </c>
      <c r="L387" s="23" t="s">
        <v>301</v>
      </c>
      <c r="M387" s="167" t="str">
        <f t="shared" si="22"/>
        <v>Hyundai i40 1.6 CRDi 136 ISG 6MT / dizel / 100kW / 136KS / ručni / 6 stupnjeva prijenosa / 5-vrata</v>
      </c>
      <c r="N387" s="92" t="s">
        <v>302</v>
      </c>
      <c r="O387" s="97">
        <f t="shared" si="55"/>
        <v>136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9"/>
      <c r="AD387" s="26"/>
      <c r="AE387" s="29"/>
      <c r="AF387" s="30"/>
      <c r="AG387" s="30"/>
      <c r="AH387" s="29"/>
      <c r="AI387" s="30"/>
      <c r="AJ387" s="80"/>
    </row>
    <row r="388" spans="1:36" s="18" customFormat="1" x14ac:dyDescent="0.3">
      <c r="A388" s="109" t="s">
        <v>41</v>
      </c>
      <c r="B388" s="164" t="s">
        <v>89</v>
      </c>
      <c r="C388" s="119" t="s">
        <v>307</v>
      </c>
      <c r="D388" s="20" t="s">
        <v>86</v>
      </c>
      <c r="E388" s="21" t="s">
        <v>87</v>
      </c>
      <c r="F388" s="21">
        <v>5</v>
      </c>
      <c r="G388" s="21" t="s">
        <v>26</v>
      </c>
      <c r="H388" s="21">
        <v>1598</v>
      </c>
      <c r="I388" s="21">
        <v>100</v>
      </c>
      <c r="J388" s="1">
        <v>193990</v>
      </c>
      <c r="K388" s="43">
        <v>43417</v>
      </c>
      <c r="L388" s="23" t="s">
        <v>304</v>
      </c>
      <c r="M388" s="167" t="str">
        <f t="shared" si="22"/>
        <v>Hyundai i40 1.6 CRDi 136 ISG 7DCT / dizel / 100kW / 136KS / 7DCT / 7 stupnjeva automatski / 5-vrata</v>
      </c>
      <c r="N388" s="92" t="s">
        <v>303</v>
      </c>
      <c r="O388" s="97">
        <f t="shared" si="55"/>
        <v>136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9"/>
      <c r="AD388" s="26"/>
      <c r="AE388" s="29"/>
      <c r="AF388" s="30"/>
      <c r="AG388" s="30"/>
      <c r="AH388" s="29"/>
      <c r="AI388" s="30"/>
      <c r="AJ388" s="80"/>
    </row>
    <row r="389" spans="1:36" s="18" customFormat="1" x14ac:dyDescent="0.3">
      <c r="A389" s="109" t="s">
        <v>41</v>
      </c>
      <c r="B389" s="164" t="s">
        <v>89</v>
      </c>
      <c r="C389" s="119" t="s">
        <v>62</v>
      </c>
      <c r="D389" s="20" t="s">
        <v>49</v>
      </c>
      <c r="E389" s="21" t="s">
        <v>29</v>
      </c>
      <c r="F389" s="21">
        <v>5</v>
      </c>
      <c r="G389" s="21" t="s">
        <v>26</v>
      </c>
      <c r="H389" s="21">
        <v>1598</v>
      </c>
      <c r="I389" s="21">
        <v>100</v>
      </c>
      <c r="J389" s="1">
        <v>186385.71</v>
      </c>
      <c r="K389" s="43">
        <v>43417</v>
      </c>
      <c r="L389" s="23" t="s">
        <v>301</v>
      </c>
      <c r="M389" s="167" t="str">
        <f t="shared" si="22"/>
        <v>Hyundai i40 1.6 CRDi 136 ISG 6MT / dizel / 100kW / 136KS / ručni / 6 stupnjeva prijenosa / 5-vrata</v>
      </c>
      <c r="N389" s="92" t="s">
        <v>302</v>
      </c>
      <c r="O389" s="97">
        <f t="shared" si="55"/>
        <v>136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/>
      <c r="AE389" s="29"/>
      <c r="AF389" s="30"/>
      <c r="AG389" s="30"/>
      <c r="AH389" s="29"/>
      <c r="AI389" s="30"/>
      <c r="AJ389" s="80"/>
    </row>
    <row r="390" spans="1:36" s="18" customFormat="1" x14ac:dyDescent="0.3">
      <c r="A390" s="109" t="s">
        <v>41</v>
      </c>
      <c r="B390" s="164" t="s">
        <v>89</v>
      </c>
      <c r="C390" s="119" t="s">
        <v>62</v>
      </c>
      <c r="D390" s="20" t="s">
        <v>86</v>
      </c>
      <c r="E390" s="21" t="s">
        <v>87</v>
      </c>
      <c r="F390" s="21">
        <v>5</v>
      </c>
      <c r="G390" s="21" t="s">
        <v>26</v>
      </c>
      <c r="H390" s="21">
        <v>1598</v>
      </c>
      <c r="I390" s="21">
        <v>100</v>
      </c>
      <c r="J390" s="1">
        <v>198647.62</v>
      </c>
      <c r="K390" s="43">
        <v>43417</v>
      </c>
      <c r="L390" s="23" t="s">
        <v>304</v>
      </c>
      <c r="M390" s="167" t="str">
        <f t="shared" si="22"/>
        <v>Hyundai i40 1.6 CRDi 136 ISG 7DCT / dizel / 100kW / 136KS / 7DCT / 7 stupnjeva automatski / 5-vrata</v>
      </c>
      <c r="N390" s="92" t="s">
        <v>303</v>
      </c>
      <c r="O390" s="97">
        <f t="shared" si="55"/>
        <v>136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/>
      <c r="AE390" s="29"/>
      <c r="AF390" s="30"/>
      <c r="AG390" s="30"/>
      <c r="AH390" s="29"/>
      <c r="AI390" s="30"/>
      <c r="AJ390" s="80"/>
    </row>
    <row r="391" spans="1:36" s="18" customFormat="1" x14ac:dyDescent="0.3">
      <c r="A391" s="109" t="s">
        <v>41</v>
      </c>
      <c r="B391" s="164" t="s">
        <v>89</v>
      </c>
      <c r="C391" s="119" t="s">
        <v>308</v>
      </c>
      <c r="D391" s="20" t="s">
        <v>49</v>
      </c>
      <c r="E391" s="21" t="s">
        <v>29</v>
      </c>
      <c r="F391" s="21">
        <v>5</v>
      </c>
      <c r="G391" s="21" t="s">
        <v>26</v>
      </c>
      <c r="H391" s="21">
        <v>1598</v>
      </c>
      <c r="I391" s="21">
        <v>100</v>
      </c>
      <c r="J391" s="1">
        <v>188885.71</v>
      </c>
      <c r="K391" s="43">
        <v>43417</v>
      </c>
      <c r="L391" s="23" t="s">
        <v>301</v>
      </c>
      <c r="M391" s="167" t="str">
        <f t="shared" si="22"/>
        <v>Hyundai i40 1.6 CRDi 136 ISG 6MT / dizel / 100kW / 136KS / ručni / 6 stupnjeva prijenosa / 5-vrata</v>
      </c>
      <c r="N391" s="92" t="s">
        <v>302</v>
      </c>
      <c r="O391" s="97">
        <f t="shared" si="55"/>
        <v>136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9"/>
      <c r="AD391" s="26"/>
      <c r="AE391" s="29"/>
      <c r="AF391" s="30"/>
      <c r="AG391" s="30"/>
      <c r="AH391" s="29"/>
      <c r="AI391" s="30"/>
      <c r="AJ391" s="80"/>
    </row>
    <row r="392" spans="1:36" s="18" customFormat="1" x14ac:dyDescent="0.3">
      <c r="A392" s="109" t="s">
        <v>41</v>
      </c>
      <c r="B392" s="164" t="s">
        <v>89</v>
      </c>
      <c r="C392" s="119" t="s">
        <v>308</v>
      </c>
      <c r="D392" s="20" t="s">
        <v>86</v>
      </c>
      <c r="E392" s="21" t="s">
        <v>87</v>
      </c>
      <c r="F392" s="21">
        <v>5</v>
      </c>
      <c r="G392" s="21" t="s">
        <v>26</v>
      </c>
      <c r="H392" s="21">
        <v>1598</v>
      </c>
      <c r="I392" s="21">
        <v>100</v>
      </c>
      <c r="J392" s="1">
        <v>201147.62</v>
      </c>
      <c r="K392" s="43">
        <v>43417</v>
      </c>
      <c r="L392" s="23" t="s">
        <v>304</v>
      </c>
      <c r="M392" s="167" t="str">
        <f t="shared" si="22"/>
        <v>Hyundai i40 1.6 CRDi 136 ISG 7DCT / dizel / 100kW / 136KS / 7DCT / 7 stupnjeva automatski / 5-vrata</v>
      </c>
      <c r="N392" s="92" t="s">
        <v>303</v>
      </c>
      <c r="O392" s="97">
        <f t="shared" si="55"/>
        <v>136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9"/>
      <c r="AD392" s="26"/>
      <c r="AE392" s="29"/>
      <c r="AF392" s="30"/>
      <c r="AG392" s="30"/>
      <c r="AH392" s="29"/>
      <c r="AI392" s="30"/>
      <c r="AJ392" s="80"/>
    </row>
    <row r="393" spans="1:36" s="18" customFormat="1" x14ac:dyDescent="0.3">
      <c r="A393" s="109" t="s">
        <v>41</v>
      </c>
      <c r="B393" s="164" t="s">
        <v>89</v>
      </c>
      <c r="C393" s="119" t="s">
        <v>309</v>
      </c>
      <c r="D393" s="20" t="s">
        <v>49</v>
      </c>
      <c r="E393" s="21" t="s">
        <v>29</v>
      </c>
      <c r="F393" s="21">
        <v>5</v>
      </c>
      <c r="G393" s="21" t="s">
        <v>26</v>
      </c>
      <c r="H393" s="21">
        <v>1598</v>
      </c>
      <c r="I393" s="21">
        <v>100</v>
      </c>
      <c r="J393" s="1">
        <v>190885.71</v>
      </c>
      <c r="K393" s="43">
        <v>43417</v>
      </c>
      <c r="L393" s="23" t="s">
        <v>301</v>
      </c>
      <c r="M393" s="167" t="str">
        <f t="shared" si="22"/>
        <v>Hyundai i40 1.6 CRDi 136 ISG 6MT / dizel / 100kW / 136KS / ručni / 6 stupnjeva prijenosa / 5-vrata</v>
      </c>
      <c r="N393" s="92" t="s">
        <v>302</v>
      </c>
      <c r="O393" s="97">
        <f t="shared" si="55"/>
        <v>136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6" s="18" customFormat="1" x14ac:dyDescent="0.3">
      <c r="A394" s="109" t="s">
        <v>41</v>
      </c>
      <c r="B394" s="164" t="s">
        <v>89</v>
      </c>
      <c r="C394" s="119" t="s">
        <v>309</v>
      </c>
      <c r="D394" s="20" t="s">
        <v>86</v>
      </c>
      <c r="E394" s="21" t="s">
        <v>87</v>
      </c>
      <c r="F394" s="21">
        <v>5</v>
      </c>
      <c r="G394" s="21" t="s">
        <v>26</v>
      </c>
      <c r="H394" s="21">
        <v>1598</v>
      </c>
      <c r="I394" s="21">
        <v>100</v>
      </c>
      <c r="J394" s="1">
        <v>203147.62</v>
      </c>
      <c r="K394" s="43">
        <v>43417</v>
      </c>
      <c r="L394" s="23" t="s">
        <v>304</v>
      </c>
      <c r="M394" s="167" t="str">
        <f>N394&amp;" / "&amp;G394&amp;" / "&amp;I394&amp;"kW"&amp;" / "&amp;O394&amp;"KS"&amp;" / "&amp;D394&amp;" / "&amp;E394&amp;" / "&amp;F394&amp;"-vrata"</f>
        <v>Hyundai i40 1.6 CRDi 136 ISG 7DCT / dizel / 100kW / 136KS / 7DCT / 7 stupnjeva automatski / 5-vrata</v>
      </c>
      <c r="N394" s="92" t="s">
        <v>303</v>
      </c>
      <c r="O394" s="97">
        <f t="shared" si="55"/>
        <v>136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9"/>
      <c r="AD394" s="26"/>
      <c r="AE394" s="29"/>
      <c r="AF394" s="30"/>
      <c r="AG394" s="30"/>
      <c r="AH394" s="29"/>
      <c r="AI394" s="30"/>
      <c r="AJ394" s="80"/>
    </row>
    <row r="395" spans="1:36" s="18" customFormat="1" x14ac:dyDescent="0.3">
      <c r="A395" s="109" t="s">
        <v>41</v>
      </c>
      <c r="B395" s="164" t="s">
        <v>89</v>
      </c>
      <c r="C395" s="119" t="s">
        <v>310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1598</v>
      </c>
      <c r="I395" s="21">
        <v>100</v>
      </c>
      <c r="J395" s="1">
        <v>190885.71</v>
      </c>
      <c r="K395" s="43">
        <v>43417</v>
      </c>
      <c r="L395" s="23" t="s">
        <v>301</v>
      </c>
      <c r="M395" s="167" t="str">
        <f t="shared" ref="M395:M396" si="57">N395&amp;" / "&amp;G395&amp;" / "&amp;I395&amp;"kW"&amp;" / "&amp;O395&amp;"KS"&amp;" / "&amp;D395&amp;" / "&amp;E395&amp;" / "&amp;F395&amp;"-vrata"</f>
        <v>Hyundai i40 1.6 CRDi 136 ISG 6MT / dizel / 100kW / 136KS / ručni / 6 stupnjeva prijenosa / 5-vrata</v>
      </c>
      <c r="N395" s="92" t="s">
        <v>302</v>
      </c>
      <c r="O395" s="97">
        <f t="shared" si="55"/>
        <v>136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9"/>
      <c r="AD395" s="26"/>
      <c r="AE395" s="29"/>
      <c r="AF395" s="30"/>
      <c r="AG395" s="30"/>
      <c r="AH395" s="29"/>
      <c r="AI395" s="30"/>
      <c r="AJ395" s="80"/>
    </row>
    <row r="396" spans="1:36" s="18" customFormat="1" x14ac:dyDescent="0.3">
      <c r="A396" s="109" t="s">
        <v>41</v>
      </c>
      <c r="B396" s="164" t="s">
        <v>89</v>
      </c>
      <c r="C396" s="119" t="s">
        <v>310</v>
      </c>
      <c r="D396" s="20" t="s">
        <v>86</v>
      </c>
      <c r="E396" s="21" t="s">
        <v>87</v>
      </c>
      <c r="F396" s="21">
        <v>5</v>
      </c>
      <c r="G396" s="21" t="s">
        <v>26</v>
      </c>
      <c r="H396" s="21">
        <v>1598</v>
      </c>
      <c r="I396" s="21">
        <v>100</v>
      </c>
      <c r="J396" s="1">
        <v>203147.62</v>
      </c>
      <c r="K396" s="43">
        <v>43417</v>
      </c>
      <c r="L396" s="23" t="s">
        <v>304</v>
      </c>
      <c r="M396" s="167" t="str">
        <f t="shared" si="57"/>
        <v>Hyundai i40 1.6 CRDi 136 ISG 7DCT / dizel / 100kW / 136KS / 7DCT / 7 stupnjeva automatski / 5-vrata</v>
      </c>
      <c r="N396" s="92" t="s">
        <v>303</v>
      </c>
      <c r="O396" s="97">
        <f t="shared" si="55"/>
        <v>136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9"/>
      <c r="AD396" s="26"/>
      <c r="AE396" s="29"/>
      <c r="AF396" s="30"/>
      <c r="AG396" s="30"/>
      <c r="AH396" s="29"/>
      <c r="AI396" s="30"/>
      <c r="AJ396" s="80"/>
    </row>
    <row r="397" spans="1:36" s="18" customFormat="1" ht="15" thickBot="1" x14ac:dyDescent="0.35">
      <c r="A397" s="31" t="s">
        <v>41</v>
      </c>
      <c r="B397" s="70" t="s">
        <v>89</v>
      </c>
      <c r="C397" s="70" t="s">
        <v>311</v>
      </c>
      <c r="D397" s="33" t="s">
        <v>86</v>
      </c>
      <c r="E397" s="34" t="s">
        <v>87</v>
      </c>
      <c r="F397" s="34">
        <v>5</v>
      </c>
      <c r="G397" s="34" t="s">
        <v>26</v>
      </c>
      <c r="H397" s="34">
        <v>1598</v>
      </c>
      <c r="I397" s="34">
        <v>100</v>
      </c>
      <c r="J397" s="3">
        <v>207307.76</v>
      </c>
      <c r="K397" s="42">
        <v>43417</v>
      </c>
      <c r="L397" s="36" t="s">
        <v>304</v>
      </c>
      <c r="M397" s="156" t="str">
        <f t="shared" si="22"/>
        <v>Hyundai i40 1.6 CRDi 136 ISG 7DCT / dizel / 100kW / 136KS / 7DCT / 7 stupnjeva automatski / 5-vrata</v>
      </c>
      <c r="N397" s="103" t="s">
        <v>303</v>
      </c>
      <c r="O397" s="95">
        <f t="shared" si="55"/>
        <v>136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9"/>
      <c r="AD397" s="26"/>
      <c r="AE397" s="29"/>
      <c r="AF397" s="30"/>
      <c r="AG397" s="30"/>
      <c r="AH397" s="29"/>
      <c r="AI397" s="30"/>
      <c r="AJ397" s="80"/>
    </row>
    <row r="398" spans="1:36" x14ac:dyDescent="0.3">
      <c r="A398" s="37" t="s">
        <v>41</v>
      </c>
      <c r="B398" s="38" t="s">
        <v>89</v>
      </c>
      <c r="C398" s="38" t="s">
        <v>73</v>
      </c>
      <c r="D398" s="39" t="s">
        <v>49</v>
      </c>
      <c r="E398" s="39" t="s">
        <v>29</v>
      </c>
      <c r="F398" s="39">
        <v>5</v>
      </c>
      <c r="G398" s="39" t="s">
        <v>26</v>
      </c>
      <c r="H398" s="39">
        <v>1598</v>
      </c>
      <c r="I398" s="39">
        <v>100</v>
      </c>
      <c r="J398" s="2">
        <v>161338.1</v>
      </c>
      <c r="K398" s="41" t="s">
        <v>324</v>
      </c>
      <c r="L398" s="40" t="s">
        <v>301</v>
      </c>
      <c r="M398" s="73" t="str">
        <f>N398&amp;" / "&amp;G398&amp;" / "&amp;I398&amp;"kW"&amp;" / "&amp;O398&amp;"KS"&amp;" / "&amp;D398&amp;" / "&amp;E398&amp;" / "&amp;F398&amp;"-vrata"</f>
        <v>Hyundai i40 1.6 CRDi 136 ISG 6MT / dizel / 100kW / 136KS / ručni / 6 stupnjeva prijenosa / 5-vrata</v>
      </c>
      <c r="N398" s="105" t="s">
        <v>302</v>
      </c>
      <c r="O398" s="106">
        <f>ROUND(I398*1.36,0)</f>
        <v>136</v>
      </c>
      <c r="P398" s="124"/>
      <c r="Q398" s="125"/>
      <c r="R398" s="125"/>
      <c r="S398" s="126"/>
      <c r="T398" s="126"/>
      <c r="U398" s="126"/>
      <c r="V398" s="126"/>
      <c r="W398" s="126"/>
      <c r="X398" s="126"/>
      <c r="Y398" s="125"/>
      <c r="Z398" s="126"/>
      <c r="AA398" s="126"/>
      <c r="AB398" s="126"/>
      <c r="AC398" s="126"/>
      <c r="AD398" s="125" t="s">
        <v>27</v>
      </c>
      <c r="AE398" s="127"/>
      <c r="AF398" s="128"/>
      <c r="AG398" s="128"/>
      <c r="AH398" s="127"/>
      <c r="AI398" s="128"/>
      <c r="AJ398" s="128"/>
    </row>
    <row r="399" spans="1:36" x14ac:dyDescent="0.3">
      <c r="A399" s="19" t="s">
        <v>41</v>
      </c>
      <c r="B399" s="24" t="s">
        <v>89</v>
      </c>
      <c r="C399" s="24" t="s">
        <v>61</v>
      </c>
      <c r="D399" s="21" t="s">
        <v>49</v>
      </c>
      <c r="E399" s="21" t="s">
        <v>29</v>
      </c>
      <c r="F399" s="21">
        <v>5</v>
      </c>
      <c r="G399" s="21" t="s">
        <v>26</v>
      </c>
      <c r="H399" s="21">
        <v>1598</v>
      </c>
      <c r="I399" s="21">
        <v>100</v>
      </c>
      <c r="J399" s="1">
        <v>174671.43</v>
      </c>
      <c r="K399" s="43" t="s">
        <v>324</v>
      </c>
      <c r="L399" s="23" t="s">
        <v>301</v>
      </c>
      <c r="M399" s="72" t="str">
        <f>N399&amp;" / "&amp;G399&amp;" / "&amp;I399&amp;"kW"&amp;" / "&amp;O399&amp;"KS"&amp;" / "&amp;D399&amp;" / "&amp;E399&amp;" / "&amp;F399&amp;"-vrata"</f>
        <v>Hyundai i40 1.6 CRDi 136 ISG 6MT / dizel / 100kW / 136KS / ručni / 6 stupnjeva prijenosa / 5-vrata</v>
      </c>
      <c r="N399" s="92" t="s">
        <v>302</v>
      </c>
      <c r="O399" s="97">
        <f>ROUND(I399*1.36,0)</f>
        <v>136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6" x14ac:dyDescent="0.3">
      <c r="A400" s="19" t="s">
        <v>41</v>
      </c>
      <c r="B400" s="24" t="s">
        <v>89</v>
      </c>
      <c r="C400" s="24" t="s">
        <v>61</v>
      </c>
      <c r="D400" s="21" t="s">
        <v>86</v>
      </c>
      <c r="E400" s="21" t="s">
        <v>87</v>
      </c>
      <c r="F400" s="21">
        <v>5</v>
      </c>
      <c r="G400" s="21" t="s">
        <v>26</v>
      </c>
      <c r="H400" s="21">
        <v>1598</v>
      </c>
      <c r="I400" s="21">
        <v>100</v>
      </c>
      <c r="J400" s="1">
        <v>186990</v>
      </c>
      <c r="K400" s="43" t="s">
        <v>324</v>
      </c>
      <c r="L400" s="23" t="s">
        <v>304</v>
      </c>
      <c r="M400" s="72" t="str">
        <f>N400&amp;" / "&amp;G400&amp;" / "&amp;I400&amp;"kW"&amp;" / "&amp;O400&amp;"KS"&amp;" / "&amp;D400&amp;" / "&amp;E400&amp;" / "&amp;F400&amp;"-vrata"</f>
        <v>Hyundai i40 1.6 CRDi 136 ISG 7DCT / dizel / 100kW / 136KS / 7DCT / 7 stupnjeva automatski / 5-vrata</v>
      </c>
      <c r="N400" s="92" t="s">
        <v>303</v>
      </c>
      <c r="O400" s="97">
        <f>ROUND(I400*1.36,0)</f>
        <v>136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6" s="18" customFormat="1" x14ac:dyDescent="0.3">
      <c r="A401" s="109" t="s">
        <v>41</v>
      </c>
      <c r="B401" s="164" t="s">
        <v>89</v>
      </c>
      <c r="C401" s="119" t="s">
        <v>62</v>
      </c>
      <c r="D401" s="20" t="s">
        <v>49</v>
      </c>
      <c r="E401" s="21" t="s">
        <v>29</v>
      </c>
      <c r="F401" s="21">
        <v>5</v>
      </c>
      <c r="G401" s="21" t="s">
        <v>26</v>
      </c>
      <c r="H401" s="21">
        <v>1598</v>
      </c>
      <c r="I401" s="21">
        <v>100</v>
      </c>
      <c r="J401" s="1">
        <v>186385.71</v>
      </c>
      <c r="K401" s="43" t="s">
        <v>324</v>
      </c>
      <c r="L401" s="23" t="s">
        <v>301</v>
      </c>
      <c r="M401" s="167" t="str">
        <f>N401&amp;" / "&amp;G401&amp;" / "&amp;I401&amp;"kW"&amp;" / "&amp;O401&amp;"KS"&amp;" / "&amp;D401&amp;" / "&amp;E401&amp;" / "&amp;F401&amp;"-vrata"</f>
        <v>Hyundai i40 1.6 CRDi 136 ISG 6MT / dizel / 100kW / 136KS / ručni / 6 stupnjeva prijenosa / 5-vrata</v>
      </c>
      <c r="N401" s="92" t="s">
        <v>302</v>
      </c>
      <c r="O401" s="97">
        <f>ROUND(I401*1.36,0)</f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9"/>
      <c r="AD401" s="26" t="s">
        <v>27</v>
      </c>
      <c r="AE401" s="29"/>
      <c r="AF401" s="30"/>
      <c r="AG401" s="30"/>
      <c r="AH401" s="29"/>
      <c r="AI401" s="30"/>
      <c r="AJ401" s="80"/>
    </row>
    <row r="402" spans="1:36" s="158" customFormat="1" ht="15" thickBot="1" x14ac:dyDescent="0.35">
      <c r="A402" s="31" t="s">
        <v>41</v>
      </c>
      <c r="B402" s="70" t="s">
        <v>89</v>
      </c>
      <c r="C402" s="70" t="s">
        <v>62</v>
      </c>
      <c r="D402" s="33" t="s">
        <v>86</v>
      </c>
      <c r="E402" s="34" t="s">
        <v>87</v>
      </c>
      <c r="F402" s="34">
        <v>5</v>
      </c>
      <c r="G402" s="34" t="s">
        <v>26</v>
      </c>
      <c r="H402" s="34">
        <v>1598</v>
      </c>
      <c r="I402" s="34">
        <v>100</v>
      </c>
      <c r="J402" s="3">
        <v>198647.62</v>
      </c>
      <c r="K402" s="42" t="s">
        <v>324</v>
      </c>
      <c r="L402" s="36" t="s">
        <v>304</v>
      </c>
      <c r="M402" s="231" t="str">
        <f>N402&amp;" / "&amp;G402&amp;" / "&amp;I402&amp;"kW"&amp;" / "&amp;O402&amp;"KS"&amp;" / "&amp;D402&amp;" / "&amp;E402&amp;" / "&amp;F402&amp;"-vrata"</f>
        <v>Hyundai i40 1.6 CRDi 136 ISG 7DCT / dizel / 100kW / 136KS / 7DCT / 7 stupnjeva automatski / 5-vrata</v>
      </c>
      <c r="N402" s="103" t="s">
        <v>303</v>
      </c>
      <c r="O402" s="98">
        <f>ROUND(I402*1.36,0)</f>
        <v>136</v>
      </c>
      <c r="P402" s="134"/>
      <c r="Q402" s="135"/>
      <c r="R402" s="135"/>
      <c r="S402" s="136"/>
      <c r="T402" s="136"/>
      <c r="U402" s="136"/>
      <c r="V402" s="136"/>
      <c r="W402" s="136"/>
      <c r="X402" s="135"/>
      <c r="Y402" s="135"/>
      <c r="Z402" s="136"/>
      <c r="AA402" s="136"/>
      <c r="AB402" s="136"/>
      <c r="AC402" s="137"/>
      <c r="AD402" s="135" t="s">
        <v>27</v>
      </c>
      <c r="AE402" s="138"/>
      <c r="AF402" s="139"/>
      <c r="AG402" s="139"/>
      <c r="AH402" s="138"/>
      <c r="AI402" s="139"/>
      <c r="AJ402" s="140"/>
    </row>
    <row r="403" spans="1:36" x14ac:dyDescent="0.3">
      <c r="A403" s="37" t="s">
        <v>41</v>
      </c>
      <c r="B403" s="38" t="s">
        <v>163</v>
      </c>
      <c r="C403" s="38" t="s">
        <v>73</v>
      </c>
      <c r="D403" s="39" t="s">
        <v>49</v>
      </c>
      <c r="E403" s="39" t="s">
        <v>29</v>
      </c>
      <c r="F403" s="39">
        <v>5</v>
      </c>
      <c r="G403" s="39" t="s">
        <v>26</v>
      </c>
      <c r="H403" s="39">
        <v>1685</v>
      </c>
      <c r="I403" s="39">
        <v>104</v>
      </c>
      <c r="J403" s="2">
        <v>163370.19233287219</v>
      </c>
      <c r="K403" s="41">
        <v>42736</v>
      </c>
      <c r="L403" s="40">
        <v>114</v>
      </c>
      <c r="M403" s="73" t="str">
        <f t="shared" si="22"/>
        <v>Hyundai i40 1.7 CRDi 141 KS ISG / dizel / 104kW / 141KS / ručni / 6 stupnjeva prijenosa / 5-vrata</v>
      </c>
      <c r="N403" s="105" t="s">
        <v>90</v>
      </c>
      <c r="O403" s="106">
        <f t="shared" si="23"/>
        <v>141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</row>
    <row r="404" spans="1:36" x14ac:dyDescent="0.3">
      <c r="A404" s="19" t="s">
        <v>41</v>
      </c>
      <c r="B404" s="24" t="s">
        <v>163</v>
      </c>
      <c r="C404" s="24" t="s">
        <v>61</v>
      </c>
      <c r="D404" s="21" t="s">
        <v>49</v>
      </c>
      <c r="E404" s="21" t="s">
        <v>29</v>
      </c>
      <c r="F404" s="21">
        <v>5</v>
      </c>
      <c r="G404" s="21" t="s">
        <v>26</v>
      </c>
      <c r="H404" s="21">
        <v>1685</v>
      </c>
      <c r="I404" s="21">
        <v>104</v>
      </c>
      <c r="J404" s="1">
        <v>176831.730971896</v>
      </c>
      <c r="K404" s="43">
        <v>42736</v>
      </c>
      <c r="L404" s="23">
        <v>114</v>
      </c>
      <c r="M404" s="72" t="str">
        <f t="shared" si="22"/>
        <v>Hyundai i40 1.7 CRDi 141 KS ISG / dizel / 104kW / 141KS / ručni / 6 stupnjeva prijenosa / 5-vrata</v>
      </c>
      <c r="N404" s="92" t="s">
        <v>90</v>
      </c>
      <c r="O404" s="97">
        <f t="shared" si="23"/>
        <v>141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</row>
    <row r="405" spans="1:36" s="129" customFormat="1" x14ac:dyDescent="0.3">
      <c r="A405" s="19" t="s">
        <v>41</v>
      </c>
      <c r="B405" s="24" t="s">
        <v>163</v>
      </c>
      <c r="C405" s="24" t="s">
        <v>61</v>
      </c>
      <c r="D405" s="21" t="s">
        <v>49</v>
      </c>
      <c r="E405" s="21" t="s">
        <v>29</v>
      </c>
      <c r="F405" s="21">
        <v>5</v>
      </c>
      <c r="G405" s="21" t="s">
        <v>26</v>
      </c>
      <c r="H405" s="21">
        <v>1685</v>
      </c>
      <c r="I405" s="21">
        <v>104</v>
      </c>
      <c r="J405" s="1">
        <v>189283.653845088</v>
      </c>
      <c r="K405" s="43">
        <v>42736</v>
      </c>
      <c r="L405" s="23">
        <v>120</v>
      </c>
      <c r="M405" s="72" t="str">
        <f t="shared" si="22"/>
        <v>Hyundai i40 1.7 CRDi 141 KS ISG / dizel / 104kW / 141KS / ručni / 6 stupnjeva prijenosa / 5-vrata</v>
      </c>
      <c r="N405" s="92" t="s">
        <v>90</v>
      </c>
      <c r="O405" s="97">
        <f t="shared" si="23"/>
        <v>141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</row>
    <row r="406" spans="1:36" x14ac:dyDescent="0.3">
      <c r="A406" s="37" t="s">
        <v>41</v>
      </c>
      <c r="B406" s="38" t="s">
        <v>163</v>
      </c>
      <c r="C406" s="38" t="s">
        <v>73</v>
      </c>
      <c r="D406" s="39" t="s">
        <v>49</v>
      </c>
      <c r="E406" s="39" t="s">
        <v>29</v>
      </c>
      <c r="F406" s="39">
        <v>5</v>
      </c>
      <c r="G406" s="39" t="s">
        <v>26</v>
      </c>
      <c r="H406" s="39">
        <v>1685</v>
      </c>
      <c r="I406" s="39">
        <v>104</v>
      </c>
      <c r="J406" s="2">
        <v>149906.86311827763</v>
      </c>
      <c r="K406" s="41">
        <v>42986</v>
      </c>
      <c r="L406" s="40">
        <v>114</v>
      </c>
      <c r="M406" s="73" t="str">
        <f t="shared" ref="M406:M427" si="58">N406&amp;" / "&amp;G406&amp;" / "&amp;I406&amp;"kW"&amp;" / "&amp;O406&amp;"KS"&amp;" / "&amp;D406&amp;" / "&amp;E406&amp;" / "&amp;F406&amp;"-vrata"</f>
        <v>Hyundai i40 1.7 CRDi 141 KS ISG / dizel / 104kW / 141KS / ručni / 6 stupnjeva prijenosa / 5-vrata</v>
      </c>
      <c r="N406" s="105" t="s">
        <v>90</v>
      </c>
      <c r="O406" s="106">
        <f t="shared" ref="O406:O408" si="59">ROUND(I406*1.36,0)</f>
        <v>141</v>
      </c>
      <c r="P406" s="124"/>
      <c r="Q406" s="125"/>
      <c r="R406" s="125"/>
      <c r="S406" s="126"/>
      <c r="T406" s="126"/>
      <c r="U406" s="126"/>
      <c r="V406" s="126"/>
      <c r="W406" s="126"/>
      <c r="X406" s="126"/>
      <c r="Y406" s="125"/>
      <c r="Z406" s="126"/>
      <c r="AA406" s="126"/>
      <c r="AB406" s="126"/>
      <c r="AC406" s="126"/>
      <c r="AD406" s="125" t="s">
        <v>27</v>
      </c>
      <c r="AE406" s="127"/>
      <c r="AF406" s="128"/>
      <c r="AG406" s="128"/>
      <c r="AH406" s="127"/>
      <c r="AI406" s="128"/>
      <c r="AJ406" s="128"/>
    </row>
    <row r="407" spans="1:36" x14ac:dyDescent="0.3">
      <c r="A407" s="19" t="s">
        <v>41</v>
      </c>
      <c r="B407" s="24" t="s">
        <v>163</v>
      </c>
      <c r="C407" s="24" t="s">
        <v>61</v>
      </c>
      <c r="D407" s="21" t="s">
        <v>49</v>
      </c>
      <c r="E407" s="21" t="s">
        <v>29</v>
      </c>
      <c r="F407" s="21">
        <v>5</v>
      </c>
      <c r="G407" s="21" t="s">
        <v>26</v>
      </c>
      <c r="H407" s="21">
        <v>1685</v>
      </c>
      <c r="I407" s="21">
        <v>104</v>
      </c>
      <c r="J407" s="1">
        <v>162408.65383544445</v>
      </c>
      <c r="K407" s="43">
        <v>42986</v>
      </c>
      <c r="L407" s="23">
        <v>114</v>
      </c>
      <c r="M407" s="72" t="str">
        <f t="shared" si="58"/>
        <v>Hyundai i40 1.7 CRDi 141 KS ISG / dizel / 104kW / 141KS / ručni / 6 stupnjeva prijenosa / 5-vrata</v>
      </c>
      <c r="N407" s="92" t="s">
        <v>90</v>
      </c>
      <c r="O407" s="97">
        <f t="shared" si="59"/>
        <v>141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</row>
    <row r="408" spans="1:36" x14ac:dyDescent="0.3">
      <c r="A408" s="19" t="s">
        <v>41</v>
      </c>
      <c r="B408" s="24" t="s">
        <v>163</v>
      </c>
      <c r="C408" s="24" t="s">
        <v>61</v>
      </c>
      <c r="D408" s="21" t="s">
        <v>49</v>
      </c>
      <c r="E408" s="21" t="s">
        <v>29</v>
      </c>
      <c r="F408" s="21">
        <v>5</v>
      </c>
      <c r="G408" s="21" t="s">
        <v>26</v>
      </c>
      <c r="H408" s="21">
        <v>1685</v>
      </c>
      <c r="I408" s="21">
        <v>104</v>
      </c>
      <c r="J408" s="1">
        <v>172937.49998382671</v>
      </c>
      <c r="K408" s="43">
        <v>42986</v>
      </c>
      <c r="L408" s="23">
        <v>120</v>
      </c>
      <c r="M408" s="72" t="str">
        <f t="shared" si="58"/>
        <v>Hyundai i40 1.7 CRDi 141 KS ISG / dizel / 104kW / 141KS / ručni / 6 stupnjeva prijenosa / 5-vrata</v>
      </c>
      <c r="N408" s="92" t="s">
        <v>90</v>
      </c>
      <c r="O408" s="97">
        <f t="shared" si="59"/>
        <v>141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</row>
    <row r="409" spans="1:36" s="18" customFormat="1" x14ac:dyDescent="0.3">
      <c r="A409" s="19" t="s">
        <v>41</v>
      </c>
      <c r="B409" s="38" t="s">
        <v>163</v>
      </c>
      <c r="C409" s="38" t="s">
        <v>73</v>
      </c>
      <c r="D409" s="39" t="s">
        <v>49</v>
      </c>
      <c r="E409" s="39" t="s">
        <v>29</v>
      </c>
      <c r="F409" s="39">
        <v>5</v>
      </c>
      <c r="G409" s="39" t="s">
        <v>26</v>
      </c>
      <c r="H409" s="39">
        <v>1685</v>
      </c>
      <c r="I409" s="39">
        <v>104</v>
      </c>
      <c r="J409" s="2">
        <v>150861.9052379214</v>
      </c>
      <c r="K409" s="41">
        <v>43112</v>
      </c>
      <c r="L409" s="40">
        <v>114</v>
      </c>
      <c r="M409" s="120" t="str">
        <f t="shared" si="58"/>
        <v>Hyundai i40 1.7 CRDi 141 KS ISG / dizel / 104kW / 141KS / ručni / 6 stupnjeva prijenosa / 5-vrata</v>
      </c>
      <c r="N409" s="105" t="s">
        <v>90</v>
      </c>
      <c r="O409" s="106">
        <f t="shared" ref="O409:O427" si="60">ROUND(I409*1.36,0)</f>
        <v>141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9"/>
      <c r="AD409" s="26" t="s">
        <v>27</v>
      </c>
      <c r="AE409" s="29"/>
      <c r="AF409" s="30"/>
      <c r="AG409" s="30"/>
      <c r="AH409" s="29"/>
      <c r="AI409" s="30"/>
      <c r="AJ409" s="80"/>
    </row>
    <row r="410" spans="1:36" s="18" customFormat="1" x14ac:dyDescent="0.3">
      <c r="A410" s="19" t="s">
        <v>41</v>
      </c>
      <c r="B410" s="24" t="s">
        <v>163</v>
      </c>
      <c r="C410" s="24" t="s">
        <v>61</v>
      </c>
      <c r="D410" s="21" t="s">
        <v>49</v>
      </c>
      <c r="E410" s="21" t="s">
        <v>29</v>
      </c>
      <c r="F410" s="21">
        <v>5</v>
      </c>
      <c r="G410" s="21" t="s">
        <v>26</v>
      </c>
      <c r="H410" s="21">
        <v>1685</v>
      </c>
      <c r="I410" s="21">
        <v>104</v>
      </c>
      <c r="J410" s="1">
        <v>164195.23856015521</v>
      </c>
      <c r="K410" s="41">
        <v>43112</v>
      </c>
      <c r="L410" s="23">
        <v>114</v>
      </c>
      <c r="M410" s="120" t="str">
        <f t="shared" si="58"/>
        <v>Hyundai i40 1.7 CRDi 141 KS ISG / dizel / 104kW / 141KS / ručni / 6 stupnjeva prijenosa / 5-vrata</v>
      </c>
      <c r="N410" s="92" t="s">
        <v>90</v>
      </c>
      <c r="O410" s="94">
        <f t="shared" si="60"/>
        <v>141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9"/>
      <c r="AD410" s="26" t="s">
        <v>27</v>
      </c>
      <c r="AE410" s="29"/>
      <c r="AF410" s="30"/>
      <c r="AG410" s="30"/>
      <c r="AH410" s="29"/>
      <c r="AI410" s="30"/>
      <c r="AJ410" s="80"/>
    </row>
    <row r="411" spans="1:36" s="18" customFormat="1" x14ac:dyDescent="0.3">
      <c r="A411" s="19" t="s">
        <v>41</v>
      </c>
      <c r="B411" s="24" t="s">
        <v>163</v>
      </c>
      <c r="C411" s="24" t="s">
        <v>61</v>
      </c>
      <c r="D411" s="21" t="s">
        <v>49</v>
      </c>
      <c r="E411" s="21" t="s">
        <v>29</v>
      </c>
      <c r="F411" s="21">
        <v>5</v>
      </c>
      <c r="G411" s="21" t="s">
        <v>26</v>
      </c>
      <c r="H411" s="21">
        <v>1685</v>
      </c>
      <c r="I411" s="21">
        <v>104</v>
      </c>
      <c r="J411" s="1">
        <v>174623.80998350115</v>
      </c>
      <c r="K411" s="41">
        <v>43112</v>
      </c>
      <c r="L411" s="23">
        <v>120</v>
      </c>
      <c r="M411" s="120" t="str">
        <f t="shared" si="58"/>
        <v>Hyundai i40 1.7 CRDi 141 KS ISG / dizel / 104kW / 141KS / ručni / 6 stupnjeva prijenosa / 5-vrata</v>
      </c>
      <c r="N411" s="92" t="s">
        <v>90</v>
      </c>
      <c r="O411" s="94">
        <f t="shared" si="60"/>
        <v>141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9"/>
      <c r="AD411" s="26" t="s">
        <v>27</v>
      </c>
      <c r="AE411" s="29"/>
      <c r="AF411" s="30"/>
      <c r="AG411" s="30"/>
      <c r="AH411" s="29"/>
      <c r="AI411" s="30"/>
      <c r="AJ411" s="80"/>
    </row>
    <row r="412" spans="1:36" s="18" customFormat="1" x14ac:dyDescent="0.3">
      <c r="A412" s="19" t="s">
        <v>41</v>
      </c>
      <c r="B412" s="119" t="s">
        <v>163</v>
      </c>
      <c r="C412" s="119" t="s">
        <v>220</v>
      </c>
      <c r="D412" s="20" t="s">
        <v>49</v>
      </c>
      <c r="E412" s="21" t="s">
        <v>29</v>
      </c>
      <c r="F412" s="21">
        <v>5</v>
      </c>
      <c r="G412" s="21" t="s">
        <v>26</v>
      </c>
      <c r="H412" s="21">
        <v>1685</v>
      </c>
      <c r="I412" s="21">
        <v>104</v>
      </c>
      <c r="J412" s="1">
        <v>163242.85761909955</v>
      </c>
      <c r="K412" s="43">
        <v>43112</v>
      </c>
      <c r="L412" s="23">
        <v>114</v>
      </c>
      <c r="M412" s="155" t="str">
        <f t="shared" si="58"/>
        <v>Hyundai i40 1.7 CRDi 141 KS ISG / dizel / 104kW / 141KS / ručni / 6 stupnjeva prijenosa / 5-vrata</v>
      </c>
      <c r="N412" s="92" t="s">
        <v>90</v>
      </c>
      <c r="O412" s="94">
        <f t="shared" si="60"/>
        <v>141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9"/>
      <c r="AD412" s="26" t="s">
        <v>27</v>
      </c>
      <c r="AE412" s="29"/>
      <c r="AF412" s="30"/>
      <c r="AG412" s="30"/>
      <c r="AH412" s="29"/>
      <c r="AI412" s="30"/>
      <c r="AJ412" s="80"/>
    </row>
    <row r="413" spans="1:36" s="18" customFormat="1" x14ac:dyDescent="0.3">
      <c r="A413" s="19" t="s">
        <v>41</v>
      </c>
      <c r="B413" s="119" t="s">
        <v>163</v>
      </c>
      <c r="C413" s="121" t="s">
        <v>73</v>
      </c>
      <c r="D413" s="122" t="s">
        <v>49</v>
      </c>
      <c r="E413" s="21" t="s">
        <v>29</v>
      </c>
      <c r="F413" s="39">
        <v>5</v>
      </c>
      <c r="G413" s="39" t="s">
        <v>26</v>
      </c>
      <c r="H413" s="39">
        <v>1598</v>
      </c>
      <c r="I413" s="39">
        <v>100</v>
      </c>
      <c r="J413" s="2">
        <v>170195.24</v>
      </c>
      <c r="K413" s="43">
        <v>43417</v>
      </c>
      <c r="L413" s="40" t="s">
        <v>301</v>
      </c>
      <c r="M413" s="155" t="str">
        <f t="shared" si="58"/>
        <v>Hyundai i40 1.6 CRDi 136 ISG 6MT / dizel / 100kW / 136KS / ručni / 6 stupnjeva prijenosa / 5-vrata</v>
      </c>
      <c r="N413" s="92" t="s">
        <v>302</v>
      </c>
      <c r="O413" s="94">
        <f t="shared" si="60"/>
        <v>136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9"/>
      <c r="AD413" s="26"/>
      <c r="AE413" s="29"/>
      <c r="AF413" s="30"/>
      <c r="AG413" s="30"/>
      <c r="AH413" s="29"/>
      <c r="AI413" s="30"/>
      <c r="AJ413" s="80"/>
    </row>
    <row r="414" spans="1:36" s="18" customFormat="1" x14ac:dyDescent="0.3">
      <c r="A414" s="19" t="s">
        <v>41</v>
      </c>
      <c r="B414" s="119" t="s">
        <v>163</v>
      </c>
      <c r="C414" s="121" t="s">
        <v>61</v>
      </c>
      <c r="D414" s="122" t="s">
        <v>49</v>
      </c>
      <c r="E414" s="21" t="s">
        <v>29</v>
      </c>
      <c r="F414" s="39">
        <v>5</v>
      </c>
      <c r="G414" s="39" t="s">
        <v>26</v>
      </c>
      <c r="H414" s="39">
        <v>1598</v>
      </c>
      <c r="I414" s="39">
        <v>100</v>
      </c>
      <c r="J414" s="2">
        <v>183528.57</v>
      </c>
      <c r="K414" s="43">
        <v>43417</v>
      </c>
      <c r="L414" s="40" t="s">
        <v>301</v>
      </c>
      <c r="M414" s="155" t="str">
        <f t="shared" si="58"/>
        <v>Hyundai i40 1.6 CRDi 136 ISG 6MT / dizel / 100kW / 136KS / ručni / 6 stupnjeva prijenosa / 5-vrata</v>
      </c>
      <c r="N414" s="92" t="s">
        <v>302</v>
      </c>
      <c r="O414" s="94">
        <f t="shared" si="60"/>
        <v>136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9"/>
      <c r="AD414" s="26"/>
      <c r="AE414" s="29"/>
      <c r="AF414" s="30"/>
      <c r="AG414" s="30"/>
      <c r="AH414" s="29"/>
      <c r="AI414" s="30"/>
      <c r="AJ414" s="80"/>
    </row>
    <row r="415" spans="1:36" s="18" customFormat="1" x14ac:dyDescent="0.3">
      <c r="A415" s="19" t="s">
        <v>41</v>
      </c>
      <c r="B415" s="119" t="s">
        <v>163</v>
      </c>
      <c r="C415" s="121" t="s">
        <v>61</v>
      </c>
      <c r="D415" s="122" t="s">
        <v>86</v>
      </c>
      <c r="E415" s="39" t="s">
        <v>87</v>
      </c>
      <c r="F415" s="39">
        <v>5</v>
      </c>
      <c r="G415" s="39" t="s">
        <v>26</v>
      </c>
      <c r="H415" s="39">
        <v>1598</v>
      </c>
      <c r="I415" s="39">
        <v>100</v>
      </c>
      <c r="J415" s="2">
        <v>195990</v>
      </c>
      <c r="K415" s="43">
        <v>43417</v>
      </c>
      <c r="L415" s="40" t="s">
        <v>304</v>
      </c>
      <c r="M415" s="155" t="str">
        <f t="shared" si="58"/>
        <v>Hyundai i40 1.6 CRDi 136 ISG 7DCT / dizel / 100kW / 136KS / 7DCT / 7 stupnjeva automatski / 5-vrata</v>
      </c>
      <c r="N415" s="92" t="s">
        <v>303</v>
      </c>
      <c r="O415" s="94">
        <f t="shared" si="60"/>
        <v>136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9"/>
      <c r="AD415" s="26"/>
      <c r="AE415" s="29"/>
      <c r="AF415" s="30"/>
      <c r="AG415" s="30"/>
      <c r="AH415" s="29"/>
      <c r="AI415" s="30"/>
      <c r="AJ415" s="80"/>
    </row>
    <row r="416" spans="1:36" s="18" customFormat="1" x14ac:dyDescent="0.3">
      <c r="A416" s="19" t="s">
        <v>41</v>
      </c>
      <c r="B416" s="119" t="s">
        <v>163</v>
      </c>
      <c r="C416" s="121" t="s">
        <v>305</v>
      </c>
      <c r="D416" s="122" t="s">
        <v>49</v>
      </c>
      <c r="E416" s="21" t="s">
        <v>29</v>
      </c>
      <c r="F416" s="39">
        <v>5</v>
      </c>
      <c r="G416" s="39" t="s">
        <v>26</v>
      </c>
      <c r="H416" s="39">
        <v>1598</v>
      </c>
      <c r="I416" s="39">
        <v>100</v>
      </c>
      <c r="J416" s="2">
        <v>186028.57</v>
      </c>
      <c r="K416" s="43">
        <v>43417</v>
      </c>
      <c r="L416" s="40" t="s">
        <v>301</v>
      </c>
      <c r="M416" s="155" t="str">
        <f t="shared" si="58"/>
        <v>Hyundai i40 1.6 CRDi 136 ISG 6MT / dizel / 100kW / 136KS / ručni / 6 stupnjeva prijenosa / 5-vrata</v>
      </c>
      <c r="N416" s="92" t="s">
        <v>302</v>
      </c>
      <c r="O416" s="94">
        <f t="shared" si="60"/>
        <v>136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9"/>
      <c r="AD416" s="26"/>
      <c r="AE416" s="29"/>
      <c r="AF416" s="30"/>
      <c r="AG416" s="30"/>
      <c r="AH416" s="29"/>
      <c r="AI416" s="30"/>
      <c r="AJ416" s="80"/>
    </row>
    <row r="417" spans="1:36" s="18" customFormat="1" x14ac:dyDescent="0.3">
      <c r="A417" s="19" t="s">
        <v>41</v>
      </c>
      <c r="B417" s="119" t="s">
        <v>163</v>
      </c>
      <c r="C417" s="121" t="s">
        <v>305</v>
      </c>
      <c r="D417" s="122" t="s">
        <v>86</v>
      </c>
      <c r="E417" s="39" t="s">
        <v>87</v>
      </c>
      <c r="F417" s="39">
        <v>5</v>
      </c>
      <c r="G417" s="39" t="s">
        <v>26</v>
      </c>
      <c r="H417" s="39">
        <v>1598</v>
      </c>
      <c r="I417" s="39">
        <v>100</v>
      </c>
      <c r="J417" s="2">
        <v>198490</v>
      </c>
      <c r="K417" s="43">
        <v>43417</v>
      </c>
      <c r="L417" s="40" t="s">
        <v>304</v>
      </c>
      <c r="M417" s="155" t="str">
        <f t="shared" si="58"/>
        <v>Hyundai i40 1.6 CRDi 136 ISG 7DCT / dizel / 100kW / 136KS / 7DCT / 7 stupnjeva automatski / 5-vrata</v>
      </c>
      <c r="N417" s="92" t="s">
        <v>303</v>
      </c>
      <c r="O417" s="94">
        <f t="shared" si="60"/>
        <v>136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9"/>
      <c r="AD417" s="26"/>
      <c r="AE417" s="29"/>
      <c r="AF417" s="30"/>
      <c r="AG417" s="30"/>
      <c r="AH417" s="29"/>
      <c r="AI417" s="30"/>
      <c r="AJ417" s="80"/>
    </row>
    <row r="418" spans="1:36" s="18" customFormat="1" x14ac:dyDescent="0.3">
      <c r="A418" s="19" t="s">
        <v>41</v>
      </c>
      <c r="B418" s="119" t="s">
        <v>163</v>
      </c>
      <c r="C418" s="121" t="s">
        <v>306</v>
      </c>
      <c r="D418" s="122" t="s">
        <v>49</v>
      </c>
      <c r="E418" s="21" t="s">
        <v>29</v>
      </c>
      <c r="F418" s="39">
        <v>5</v>
      </c>
      <c r="G418" s="39" t="s">
        <v>26</v>
      </c>
      <c r="H418" s="39">
        <v>1598</v>
      </c>
      <c r="I418" s="39">
        <v>100</v>
      </c>
      <c r="J418" s="2">
        <v>188028.57</v>
      </c>
      <c r="K418" s="43">
        <v>43417</v>
      </c>
      <c r="L418" s="40" t="s">
        <v>301</v>
      </c>
      <c r="M418" s="155" t="str">
        <f t="shared" si="58"/>
        <v>Hyundai i40 1.6 CRDi 136 ISG 6MT / dizel / 100kW / 136KS / ručni / 6 stupnjeva prijenosa / 5-vrata</v>
      </c>
      <c r="N418" s="92" t="s">
        <v>302</v>
      </c>
      <c r="O418" s="94">
        <f t="shared" si="60"/>
        <v>136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9"/>
      <c r="AD418" s="26"/>
      <c r="AE418" s="29"/>
      <c r="AF418" s="30"/>
      <c r="AG418" s="30"/>
      <c r="AH418" s="29"/>
      <c r="AI418" s="30"/>
      <c r="AJ418" s="80"/>
    </row>
    <row r="419" spans="1:36" s="18" customFormat="1" x14ac:dyDescent="0.3">
      <c r="A419" s="19" t="s">
        <v>41</v>
      </c>
      <c r="B419" s="119" t="s">
        <v>163</v>
      </c>
      <c r="C419" s="121" t="s">
        <v>306</v>
      </c>
      <c r="D419" s="122" t="s">
        <v>312</v>
      </c>
      <c r="E419" s="39" t="s">
        <v>87</v>
      </c>
      <c r="F419" s="39">
        <v>5</v>
      </c>
      <c r="G419" s="39" t="s">
        <v>26</v>
      </c>
      <c r="H419" s="39">
        <v>1598</v>
      </c>
      <c r="I419" s="39">
        <v>100</v>
      </c>
      <c r="J419" s="2">
        <v>200490</v>
      </c>
      <c r="K419" s="43">
        <v>43417</v>
      </c>
      <c r="L419" s="40" t="s">
        <v>304</v>
      </c>
      <c r="M419" s="155" t="str">
        <f t="shared" si="58"/>
        <v>Hyundai i40 1.6 CRDi 136 ISG 7DCT / dizel / 100kW / 136KS / 7 DCT / 7 stupnjeva automatski / 5-vrata</v>
      </c>
      <c r="N419" s="92" t="s">
        <v>303</v>
      </c>
      <c r="O419" s="94">
        <f t="shared" si="60"/>
        <v>136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9"/>
      <c r="AD419" s="26"/>
      <c r="AE419" s="29"/>
      <c r="AF419" s="30"/>
      <c r="AG419" s="30"/>
      <c r="AH419" s="29"/>
      <c r="AI419" s="30"/>
      <c r="AJ419" s="80"/>
    </row>
    <row r="420" spans="1:36" s="18" customFormat="1" x14ac:dyDescent="0.3">
      <c r="A420" s="19" t="s">
        <v>41</v>
      </c>
      <c r="B420" s="119" t="s">
        <v>163</v>
      </c>
      <c r="C420" s="121" t="s">
        <v>307</v>
      </c>
      <c r="D420" s="122" t="s">
        <v>49</v>
      </c>
      <c r="E420" s="21" t="s">
        <v>29</v>
      </c>
      <c r="F420" s="21">
        <v>5</v>
      </c>
      <c r="G420" s="21" t="s">
        <v>26</v>
      </c>
      <c r="H420" s="21">
        <v>1598</v>
      </c>
      <c r="I420" s="21">
        <v>100</v>
      </c>
      <c r="J420" s="2">
        <v>190528.57</v>
      </c>
      <c r="K420" s="43">
        <v>43417</v>
      </c>
      <c r="L420" s="40" t="s">
        <v>301</v>
      </c>
      <c r="M420" s="155" t="str">
        <f t="shared" si="58"/>
        <v>Hyundai i40 1.6 CRDi 136 ISG 6MT / dizel / 100kW / 136KS / ručni / 6 stupnjeva prijenosa / 5-vrata</v>
      </c>
      <c r="N420" s="92" t="s">
        <v>302</v>
      </c>
      <c r="O420" s="94">
        <f t="shared" si="60"/>
        <v>136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9"/>
      <c r="AD420" s="26"/>
      <c r="AE420" s="29"/>
      <c r="AF420" s="30"/>
      <c r="AG420" s="30"/>
      <c r="AH420" s="29"/>
      <c r="AI420" s="30"/>
      <c r="AJ420" s="80"/>
    </row>
    <row r="421" spans="1:36" s="18" customFormat="1" x14ac:dyDescent="0.3">
      <c r="A421" s="19" t="s">
        <v>41</v>
      </c>
      <c r="B421" s="119" t="s">
        <v>163</v>
      </c>
      <c r="C421" s="121" t="s">
        <v>307</v>
      </c>
      <c r="D421" s="122" t="s">
        <v>312</v>
      </c>
      <c r="E421" s="39" t="s">
        <v>87</v>
      </c>
      <c r="F421" s="39">
        <v>5</v>
      </c>
      <c r="G421" s="39" t="s">
        <v>26</v>
      </c>
      <c r="H421" s="39">
        <v>1598</v>
      </c>
      <c r="I421" s="39">
        <v>100</v>
      </c>
      <c r="J421" s="2">
        <v>202990</v>
      </c>
      <c r="K421" s="43">
        <v>43417</v>
      </c>
      <c r="L421" s="40" t="s">
        <v>304</v>
      </c>
      <c r="M421" s="155" t="str">
        <f t="shared" si="58"/>
        <v>Hyundai i40 1.6 CRDi 136 ISG 7DCT / dizel / 100kW / 136KS / 7 DCT / 7 stupnjeva automatski / 5-vrata</v>
      </c>
      <c r="N421" s="92" t="s">
        <v>303</v>
      </c>
      <c r="O421" s="94">
        <f t="shared" si="60"/>
        <v>136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9"/>
      <c r="AD421" s="26"/>
      <c r="AE421" s="29"/>
      <c r="AF421" s="30"/>
      <c r="AG421" s="30"/>
      <c r="AH421" s="29"/>
      <c r="AI421" s="30"/>
      <c r="AJ421" s="80"/>
    </row>
    <row r="422" spans="1:36" s="18" customFormat="1" x14ac:dyDescent="0.3">
      <c r="A422" s="19" t="s">
        <v>41</v>
      </c>
      <c r="B422" s="119" t="s">
        <v>163</v>
      </c>
      <c r="C422" s="121" t="s">
        <v>62</v>
      </c>
      <c r="D422" s="122" t="s">
        <v>49</v>
      </c>
      <c r="E422" s="21" t="s">
        <v>29</v>
      </c>
      <c r="F422" s="39">
        <v>5</v>
      </c>
      <c r="G422" s="39" t="s">
        <v>26</v>
      </c>
      <c r="H422" s="39">
        <v>1598</v>
      </c>
      <c r="I422" s="39">
        <v>100</v>
      </c>
      <c r="J422" s="2">
        <v>195242.86</v>
      </c>
      <c r="K422" s="43">
        <v>43417</v>
      </c>
      <c r="L422" s="40" t="s">
        <v>301</v>
      </c>
      <c r="M422" s="155" t="str">
        <f t="shared" si="58"/>
        <v>Hyundai i40 1.6 CRDi 136 ISG 6MT / dizel / 100kW / 136KS / ručni / 6 stupnjeva prijenosa / 5-vrata</v>
      </c>
      <c r="N422" s="92" t="s">
        <v>302</v>
      </c>
      <c r="O422" s="94">
        <f t="shared" si="60"/>
        <v>136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9"/>
      <c r="AD422" s="26"/>
      <c r="AE422" s="29"/>
      <c r="AF422" s="30"/>
      <c r="AG422" s="30"/>
      <c r="AH422" s="29"/>
      <c r="AI422" s="30"/>
      <c r="AJ422" s="80"/>
    </row>
    <row r="423" spans="1:36" s="18" customFormat="1" x14ac:dyDescent="0.3">
      <c r="A423" s="19" t="s">
        <v>41</v>
      </c>
      <c r="B423" s="119" t="s">
        <v>163</v>
      </c>
      <c r="C423" s="121" t="s">
        <v>62</v>
      </c>
      <c r="D423" s="122" t="s">
        <v>312</v>
      </c>
      <c r="E423" s="39" t="s">
        <v>87</v>
      </c>
      <c r="F423" s="39">
        <v>5</v>
      </c>
      <c r="G423" s="39" t="s">
        <v>26</v>
      </c>
      <c r="H423" s="39">
        <v>1598</v>
      </c>
      <c r="I423" s="39">
        <v>100</v>
      </c>
      <c r="J423" s="2">
        <v>207990</v>
      </c>
      <c r="K423" s="43">
        <v>43417</v>
      </c>
      <c r="L423" s="40" t="s">
        <v>304</v>
      </c>
      <c r="M423" s="155" t="str">
        <f t="shared" si="58"/>
        <v>Hyundai i40 1.6 CRDi 136 ISG 7DCT / dizel / 100kW / 136KS / 7 DCT / 7 stupnjeva automatski / 5-vrata</v>
      </c>
      <c r="N423" s="92" t="s">
        <v>303</v>
      </c>
      <c r="O423" s="94">
        <f t="shared" si="60"/>
        <v>136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9"/>
      <c r="AD423" s="26"/>
      <c r="AE423" s="29"/>
      <c r="AF423" s="30"/>
      <c r="AG423" s="30"/>
      <c r="AH423" s="29"/>
      <c r="AI423" s="30"/>
      <c r="AJ423" s="80"/>
    </row>
    <row r="424" spans="1:36" s="18" customFormat="1" x14ac:dyDescent="0.3">
      <c r="A424" s="19" t="s">
        <v>41</v>
      </c>
      <c r="B424" s="119" t="s">
        <v>163</v>
      </c>
      <c r="C424" s="121" t="s">
        <v>310</v>
      </c>
      <c r="D424" s="122" t="s">
        <v>49</v>
      </c>
      <c r="E424" s="21" t="s">
        <v>29</v>
      </c>
      <c r="F424" s="39">
        <v>5</v>
      </c>
      <c r="G424" s="39" t="s">
        <v>26</v>
      </c>
      <c r="H424" s="39">
        <v>1598</v>
      </c>
      <c r="I424" s="39">
        <v>100</v>
      </c>
      <c r="J424" s="2">
        <v>199742.86</v>
      </c>
      <c r="K424" s="43">
        <v>43417</v>
      </c>
      <c r="L424" s="40" t="s">
        <v>301</v>
      </c>
      <c r="M424" s="155" t="str">
        <f t="shared" si="58"/>
        <v>Hyundai i40 1.6 CRDi 136 ISG 6MT / dizel / 100kW / 136KS / ručni / 6 stupnjeva prijenosa / 5-vrata</v>
      </c>
      <c r="N424" s="92" t="s">
        <v>302</v>
      </c>
      <c r="O424" s="94">
        <f t="shared" si="60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/>
      <c r="AE424" s="29"/>
      <c r="AF424" s="30"/>
      <c r="AG424" s="30"/>
      <c r="AH424" s="29"/>
      <c r="AI424" s="30"/>
      <c r="AJ424" s="80"/>
    </row>
    <row r="425" spans="1:36" s="18" customFormat="1" x14ac:dyDescent="0.3">
      <c r="A425" s="19" t="s">
        <v>41</v>
      </c>
      <c r="B425" s="119" t="s">
        <v>163</v>
      </c>
      <c r="C425" s="121" t="s">
        <v>310</v>
      </c>
      <c r="D425" s="122" t="s">
        <v>312</v>
      </c>
      <c r="E425" s="39" t="s">
        <v>87</v>
      </c>
      <c r="F425" s="39">
        <v>5</v>
      </c>
      <c r="G425" s="39" t="s">
        <v>26</v>
      </c>
      <c r="H425" s="39">
        <v>1598</v>
      </c>
      <c r="I425" s="39">
        <v>100</v>
      </c>
      <c r="J425" s="2">
        <v>212490</v>
      </c>
      <c r="K425" s="43">
        <v>43417</v>
      </c>
      <c r="L425" s="40" t="s">
        <v>304</v>
      </c>
      <c r="M425" s="155" t="str">
        <f t="shared" si="58"/>
        <v>Hyundai i40 1.6 CRDi 136 ISG 7DCT / dizel / 100kW / 136KS / 7 DCT / 7 stupnjeva automatski / 5-vrata</v>
      </c>
      <c r="N425" s="92" t="s">
        <v>303</v>
      </c>
      <c r="O425" s="94">
        <f t="shared" si="60"/>
        <v>136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/>
      <c r="AE425" s="29"/>
      <c r="AF425" s="30"/>
      <c r="AG425" s="30"/>
      <c r="AH425" s="29"/>
      <c r="AI425" s="30"/>
      <c r="AJ425" s="80"/>
    </row>
    <row r="426" spans="1:36" s="18" customFormat="1" x14ac:dyDescent="0.3">
      <c r="A426" s="19" t="s">
        <v>41</v>
      </c>
      <c r="B426" s="119" t="s">
        <v>163</v>
      </c>
      <c r="C426" s="121" t="s">
        <v>309</v>
      </c>
      <c r="D426" s="122" t="s">
        <v>49</v>
      </c>
      <c r="E426" s="21" t="s">
        <v>29</v>
      </c>
      <c r="F426" s="39">
        <v>5</v>
      </c>
      <c r="G426" s="39" t="s">
        <v>26</v>
      </c>
      <c r="H426" s="39">
        <v>1598</v>
      </c>
      <c r="I426" s="39">
        <v>100</v>
      </c>
      <c r="J426" s="2">
        <v>199742.86</v>
      </c>
      <c r="K426" s="43">
        <v>43417</v>
      </c>
      <c r="L426" s="40" t="s">
        <v>301</v>
      </c>
      <c r="M426" s="155" t="str">
        <f t="shared" si="58"/>
        <v>Hyundai i40 1.6 CRDi 136 ISG 6MT / dizel / 100kW / 136KS / ručni / 6 stupnjeva prijenosa / 5-vrata</v>
      </c>
      <c r="N426" s="92" t="s">
        <v>302</v>
      </c>
      <c r="O426" s="94">
        <f t="shared" si="60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/>
      <c r="AE426" s="29"/>
      <c r="AF426" s="30"/>
      <c r="AG426" s="30"/>
      <c r="AH426" s="29"/>
      <c r="AI426" s="30"/>
      <c r="AJ426" s="80"/>
    </row>
    <row r="427" spans="1:36" s="158" customFormat="1" ht="15" thickBot="1" x14ac:dyDescent="0.35">
      <c r="A427" s="31" t="s">
        <v>41</v>
      </c>
      <c r="B427" s="70" t="s">
        <v>163</v>
      </c>
      <c r="C427" s="193" t="s">
        <v>309</v>
      </c>
      <c r="D427" s="194" t="s">
        <v>312</v>
      </c>
      <c r="E427" s="191" t="s">
        <v>87</v>
      </c>
      <c r="F427" s="191">
        <v>5</v>
      </c>
      <c r="G427" s="191" t="s">
        <v>26</v>
      </c>
      <c r="H427" s="191">
        <v>1598</v>
      </c>
      <c r="I427" s="191">
        <v>100</v>
      </c>
      <c r="J427" s="3">
        <v>212490</v>
      </c>
      <c r="K427" s="42">
        <v>43417</v>
      </c>
      <c r="L427" s="196" t="s">
        <v>304</v>
      </c>
      <c r="M427" s="156" t="str">
        <f t="shared" si="58"/>
        <v>Hyundai i40 1.6 CRDi 136 ISG 7DCT / dizel / 100kW / 136KS / 7 DCT / 7 stupnjeva automatski / 5-vrata</v>
      </c>
      <c r="N427" s="103" t="s">
        <v>303</v>
      </c>
      <c r="O427" s="95">
        <f t="shared" si="60"/>
        <v>136</v>
      </c>
      <c r="P427" s="134"/>
      <c r="Q427" s="135"/>
      <c r="R427" s="135"/>
      <c r="S427" s="136"/>
      <c r="T427" s="136"/>
      <c r="U427" s="136"/>
      <c r="V427" s="136"/>
      <c r="W427" s="136"/>
      <c r="X427" s="135"/>
      <c r="Y427" s="135"/>
      <c r="Z427" s="136"/>
      <c r="AA427" s="136"/>
      <c r="AB427" s="136"/>
      <c r="AC427" s="137"/>
      <c r="AD427" s="135"/>
      <c r="AE427" s="138"/>
      <c r="AF427" s="139"/>
      <c r="AG427" s="139"/>
      <c r="AH427" s="138"/>
      <c r="AI427" s="139"/>
      <c r="AJ427" s="140"/>
    </row>
    <row r="428" spans="1:36" s="18" customFormat="1" x14ac:dyDescent="0.3">
      <c r="A428" s="37" t="s">
        <v>41</v>
      </c>
      <c r="B428" s="121" t="s">
        <v>163</v>
      </c>
      <c r="C428" s="121" t="s">
        <v>73</v>
      </c>
      <c r="D428" s="122" t="s">
        <v>49</v>
      </c>
      <c r="E428" s="39" t="s">
        <v>29</v>
      </c>
      <c r="F428" s="39">
        <v>5</v>
      </c>
      <c r="G428" s="39" t="s">
        <v>26</v>
      </c>
      <c r="H428" s="39">
        <v>1598</v>
      </c>
      <c r="I428" s="39">
        <v>100</v>
      </c>
      <c r="J428" s="2">
        <v>170195.24</v>
      </c>
      <c r="K428" s="41" t="s">
        <v>324</v>
      </c>
      <c r="L428" s="40" t="s">
        <v>301</v>
      </c>
      <c r="M428" s="153" t="str">
        <f>N428&amp;" / "&amp;G428&amp;" / "&amp;I428&amp;"kW"&amp;" / "&amp;O428&amp;"KS"&amp;" / "&amp;D428&amp;" / "&amp;E428&amp;" / "&amp;F428&amp;"-vrata"</f>
        <v>Hyundai i40 1.6 CRDi 136 ISG 6MT / dizel / 100kW / 136KS / ručni / 6 stupnjeva prijenosa / 5-vrata</v>
      </c>
      <c r="N428" s="105" t="s">
        <v>302</v>
      </c>
      <c r="O428" s="131">
        <f>ROUND(I428*1.36,0)</f>
        <v>136</v>
      </c>
      <c r="P428" s="124"/>
      <c r="Q428" s="125"/>
      <c r="R428" s="125"/>
      <c r="S428" s="126"/>
      <c r="T428" s="126"/>
      <c r="U428" s="126"/>
      <c r="V428" s="126"/>
      <c r="W428" s="126"/>
      <c r="X428" s="125"/>
      <c r="Y428" s="125"/>
      <c r="Z428" s="126"/>
      <c r="AA428" s="126"/>
      <c r="AB428" s="126"/>
      <c r="AC428" s="132"/>
      <c r="AD428" s="125" t="s">
        <v>27</v>
      </c>
      <c r="AE428" s="127"/>
      <c r="AF428" s="128"/>
      <c r="AG428" s="128"/>
      <c r="AH428" s="127"/>
      <c r="AI428" s="128"/>
      <c r="AJ428" s="133"/>
    </row>
    <row r="429" spans="1:36" s="18" customFormat="1" x14ac:dyDescent="0.3">
      <c r="A429" s="19" t="s">
        <v>41</v>
      </c>
      <c r="B429" s="119" t="s">
        <v>163</v>
      </c>
      <c r="C429" s="121" t="s">
        <v>61</v>
      </c>
      <c r="D429" s="122" t="s">
        <v>49</v>
      </c>
      <c r="E429" s="21" t="s">
        <v>29</v>
      </c>
      <c r="F429" s="39">
        <v>5</v>
      </c>
      <c r="G429" s="39" t="s">
        <v>26</v>
      </c>
      <c r="H429" s="39">
        <v>1598</v>
      </c>
      <c r="I429" s="39">
        <v>100</v>
      </c>
      <c r="J429" s="1">
        <v>183528.57</v>
      </c>
      <c r="K429" s="43" t="s">
        <v>324</v>
      </c>
      <c r="L429" s="40" t="s">
        <v>301</v>
      </c>
      <c r="M429" s="155" t="str">
        <f>N429&amp;" / "&amp;G429&amp;" / "&amp;I429&amp;"kW"&amp;" / "&amp;O429&amp;"KS"&amp;" / "&amp;D429&amp;" / "&amp;E429&amp;" / "&amp;F429&amp;"-vrata"</f>
        <v>Hyundai i40 1.6 CRDi 136 ISG 6MT / dizel / 100kW / 136KS / ručni / 6 stupnjeva prijenosa / 5-vrata</v>
      </c>
      <c r="N429" s="92" t="s">
        <v>302</v>
      </c>
      <c r="O429" s="94">
        <f>ROUND(I429*1.36,0)</f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 t="s">
        <v>27</v>
      </c>
      <c r="AE429" s="29"/>
      <c r="AF429" s="30"/>
      <c r="AG429" s="30"/>
      <c r="AH429" s="29"/>
      <c r="AI429" s="30"/>
      <c r="AJ429" s="80"/>
    </row>
    <row r="430" spans="1:36" s="18" customFormat="1" x14ac:dyDescent="0.3">
      <c r="A430" s="19" t="s">
        <v>41</v>
      </c>
      <c r="B430" s="119" t="s">
        <v>163</v>
      </c>
      <c r="C430" s="121" t="s">
        <v>61</v>
      </c>
      <c r="D430" s="122" t="s">
        <v>86</v>
      </c>
      <c r="E430" s="39" t="s">
        <v>87</v>
      </c>
      <c r="F430" s="39">
        <v>5</v>
      </c>
      <c r="G430" s="39" t="s">
        <v>26</v>
      </c>
      <c r="H430" s="39">
        <v>1598</v>
      </c>
      <c r="I430" s="39">
        <v>100</v>
      </c>
      <c r="J430" s="1">
        <v>195990</v>
      </c>
      <c r="K430" s="43" t="s">
        <v>324</v>
      </c>
      <c r="L430" s="40" t="s">
        <v>304</v>
      </c>
      <c r="M430" s="155" t="str">
        <f>N430&amp;" / "&amp;G430&amp;" / "&amp;I430&amp;"kW"&amp;" / "&amp;O430&amp;"KS"&amp;" / "&amp;D430&amp;" / "&amp;E430&amp;" / "&amp;F430&amp;"-vrata"</f>
        <v>Hyundai i40 1.6 CRDi 136 ISG 7DCT / dizel / 100kW / 136KS / 7DCT / 7 stupnjeva automatski / 5-vrata</v>
      </c>
      <c r="N430" s="92" t="s">
        <v>303</v>
      </c>
      <c r="O430" s="94">
        <f>ROUND(I430*1.36,0)</f>
        <v>136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9"/>
      <c r="AD430" s="26" t="s">
        <v>27</v>
      </c>
      <c r="AE430" s="29"/>
      <c r="AF430" s="30"/>
      <c r="AG430" s="30"/>
      <c r="AH430" s="29"/>
      <c r="AI430" s="30"/>
      <c r="AJ430" s="80"/>
    </row>
    <row r="431" spans="1:36" s="18" customFormat="1" x14ac:dyDescent="0.3">
      <c r="A431" s="19" t="s">
        <v>41</v>
      </c>
      <c r="B431" s="119" t="s">
        <v>163</v>
      </c>
      <c r="C431" s="121" t="s">
        <v>62</v>
      </c>
      <c r="D431" s="122" t="s">
        <v>49</v>
      </c>
      <c r="E431" s="21" t="s">
        <v>29</v>
      </c>
      <c r="F431" s="39">
        <v>5</v>
      </c>
      <c r="G431" s="39" t="s">
        <v>26</v>
      </c>
      <c r="H431" s="39">
        <v>1598</v>
      </c>
      <c r="I431" s="39">
        <v>100</v>
      </c>
      <c r="J431" s="1">
        <v>195242.86</v>
      </c>
      <c r="K431" s="43" t="s">
        <v>324</v>
      </c>
      <c r="L431" s="40" t="s">
        <v>301</v>
      </c>
      <c r="M431" s="155" t="str">
        <f>N431&amp;" / "&amp;G431&amp;" / "&amp;I431&amp;"kW"&amp;" / "&amp;O431&amp;"KS"&amp;" / "&amp;D431&amp;" / "&amp;E431&amp;" / "&amp;F431&amp;"-vrata"</f>
        <v>Hyundai i40 1.6 CRDi 136 ISG 6MT / dizel / 100kW / 136KS / ručni / 6 stupnjeva prijenosa / 5-vrata</v>
      </c>
      <c r="N431" s="92" t="s">
        <v>302</v>
      </c>
      <c r="O431" s="94">
        <f>ROUND(I431*1.36,0)</f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9"/>
      <c r="AD431" s="26" t="s">
        <v>27</v>
      </c>
      <c r="AE431" s="29"/>
      <c r="AF431" s="30"/>
      <c r="AG431" s="30"/>
      <c r="AH431" s="29"/>
      <c r="AI431" s="30"/>
      <c r="AJ431" s="80"/>
    </row>
    <row r="432" spans="1:36" s="158" customFormat="1" ht="15" thickBot="1" x14ac:dyDescent="0.35">
      <c r="A432" s="31" t="s">
        <v>41</v>
      </c>
      <c r="B432" s="70" t="s">
        <v>163</v>
      </c>
      <c r="C432" s="193" t="s">
        <v>62</v>
      </c>
      <c r="D432" s="194" t="s">
        <v>86</v>
      </c>
      <c r="E432" s="191" t="s">
        <v>87</v>
      </c>
      <c r="F432" s="191">
        <v>5</v>
      </c>
      <c r="G432" s="191" t="s">
        <v>26</v>
      </c>
      <c r="H432" s="191">
        <v>1598</v>
      </c>
      <c r="I432" s="191">
        <v>100</v>
      </c>
      <c r="J432" s="3">
        <v>207990</v>
      </c>
      <c r="K432" s="42" t="s">
        <v>324</v>
      </c>
      <c r="L432" s="196" t="s">
        <v>304</v>
      </c>
      <c r="M432" s="156" t="str">
        <f>N432&amp;" / "&amp;G432&amp;" / "&amp;I432&amp;"kW"&amp;" / "&amp;O432&amp;"KS"&amp;" / "&amp;D432&amp;" / "&amp;E432&amp;" / "&amp;F432&amp;"-vrata"</f>
        <v>Hyundai i40 1.6 CRDi 136 ISG 7DCT / dizel / 100kW / 136KS / 7DCT / 7 stupnjeva automatski / 5-vrata</v>
      </c>
      <c r="N432" s="103" t="s">
        <v>303</v>
      </c>
      <c r="O432" s="95">
        <f>ROUND(I432*1.36,0)</f>
        <v>136</v>
      </c>
      <c r="P432" s="134"/>
      <c r="Q432" s="135"/>
      <c r="R432" s="135"/>
      <c r="S432" s="136"/>
      <c r="T432" s="136"/>
      <c r="U432" s="136"/>
      <c r="V432" s="136"/>
      <c r="W432" s="136"/>
      <c r="X432" s="135"/>
      <c r="Y432" s="135"/>
      <c r="Z432" s="136"/>
      <c r="AA432" s="136"/>
      <c r="AB432" s="136"/>
      <c r="AC432" s="137"/>
      <c r="AD432" s="135" t="s">
        <v>27</v>
      </c>
      <c r="AE432" s="138"/>
      <c r="AF432" s="139"/>
      <c r="AG432" s="139"/>
      <c r="AH432" s="138"/>
      <c r="AI432" s="139"/>
      <c r="AJ432" s="140"/>
    </row>
    <row r="433" spans="1:36" x14ac:dyDescent="0.3">
      <c r="A433" s="12" t="s">
        <v>41</v>
      </c>
      <c r="B433" s="45" t="s">
        <v>164</v>
      </c>
      <c r="C433" s="45" t="s">
        <v>61</v>
      </c>
      <c r="D433" s="15" t="s">
        <v>94</v>
      </c>
      <c r="E433" s="15" t="s">
        <v>50</v>
      </c>
      <c r="F433" s="15">
        <v>5</v>
      </c>
      <c r="G433" s="15" t="s">
        <v>95</v>
      </c>
      <c r="H433" s="15">
        <v>0</v>
      </c>
      <c r="I433" s="15">
        <v>88</v>
      </c>
      <c r="J433" s="2">
        <v>269990.00000002625</v>
      </c>
      <c r="K433" s="41">
        <v>42826</v>
      </c>
      <c r="L433" s="17">
        <v>0</v>
      </c>
      <c r="M433" s="75" t="str">
        <f t="shared" si="22"/>
        <v>Hyundai Ioniq EV / electric / 88kW / 120KS / 1-brzinski reduktor s diferencijalom / automatski / 5-vrata</v>
      </c>
      <c r="N433" s="102" t="s">
        <v>96</v>
      </c>
      <c r="O433" s="96">
        <f t="shared" si="23"/>
        <v>120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 t="s">
        <v>27</v>
      </c>
      <c r="AE433" s="29"/>
      <c r="AF433" s="30"/>
      <c r="AG433" s="30"/>
      <c r="AH433" s="29"/>
      <c r="AI433" s="30"/>
      <c r="AJ433" s="30"/>
    </row>
    <row r="434" spans="1:36" x14ac:dyDescent="0.3">
      <c r="A434" s="19" t="s">
        <v>41</v>
      </c>
      <c r="B434" s="24" t="s">
        <v>164</v>
      </c>
      <c r="C434" s="24" t="s">
        <v>62</v>
      </c>
      <c r="D434" s="21" t="s">
        <v>94</v>
      </c>
      <c r="E434" s="21" t="s">
        <v>50</v>
      </c>
      <c r="F434" s="21">
        <v>5</v>
      </c>
      <c r="G434" s="21" t="s">
        <v>95</v>
      </c>
      <c r="H434" s="21">
        <v>0</v>
      </c>
      <c r="I434" s="21">
        <v>88</v>
      </c>
      <c r="J434" s="1">
        <v>279990.00000001927</v>
      </c>
      <c r="K434" s="43">
        <v>42826</v>
      </c>
      <c r="L434" s="23">
        <v>0</v>
      </c>
      <c r="M434" s="72" t="str">
        <f t="shared" si="22"/>
        <v>Hyundai Ioniq EV / electric / 88kW / 120KS / 1-brzinski reduktor s diferencijalom / automatski / 5-vrata</v>
      </c>
      <c r="N434" s="92" t="s">
        <v>96</v>
      </c>
      <c r="O434" s="97">
        <f t="shared" si="23"/>
        <v>120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</row>
    <row r="435" spans="1:36" x14ac:dyDescent="0.3">
      <c r="A435" s="19" t="s">
        <v>41</v>
      </c>
      <c r="B435" s="24" t="s">
        <v>164</v>
      </c>
      <c r="C435" s="24" t="s">
        <v>92</v>
      </c>
      <c r="D435" s="21" t="s">
        <v>94</v>
      </c>
      <c r="E435" s="21" t="s">
        <v>50</v>
      </c>
      <c r="F435" s="21">
        <v>5</v>
      </c>
      <c r="G435" s="21" t="s">
        <v>95</v>
      </c>
      <c r="H435" s="21">
        <v>0</v>
      </c>
      <c r="I435" s="21">
        <v>88</v>
      </c>
      <c r="J435" s="1">
        <v>285990.00000001548</v>
      </c>
      <c r="K435" s="43">
        <v>42826</v>
      </c>
      <c r="L435" s="23">
        <v>0</v>
      </c>
      <c r="M435" s="72" t="str">
        <f t="shared" si="22"/>
        <v>Hyundai Ioniq EV / electric / 88kW / 120KS / 1-brzinski reduktor s diferencijalom / automatski / 5-vrata</v>
      </c>
      <c r="N435" s="92" t="s">
        <v>96</v>
      </c>
      <c r="O435" s="97">
        <f t="shared" si="23"/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</row>
    <row r="436" spans="1:36" x14ac:dyDescent="0.3">
      <c r="A436" s="19" t="s">
        <v>41</v>
      </c>
      <c r="B436" s="24" t="s">
        <v>164</v>
      </c>
      <c r="C436" s="24" t="s">
        <v>45</v>
      </c>
      <c r="D436" s="21" t="s">
        <v>94</v>
      </c>
      <c r="E436" s="21" t="s">
        <v>50</v>
      </c>
      <c r="F436" s="21">
        <v>5</v>
      </c>
      <c r="G436" s="21" t="s">
        <v>95</v>
      </c>
      <c r="H436" s="21">
        <v>0</v>
      </c>
      <c r="I436" s="21">
        <v>88</v>
      </c>
      <c r="J436" s="1">
        <v>296990.00000001298</v>
      </c>
      <c r="K436" s="43">
        <v>42826</v>
      </c>
      <c r="L436" s="23">
        <v>0</v>
      </c>
      <c r="M436" s="72" t="str">
        <f t="shared" si="22"/>
        <v>Hyundai Ioniq EV / electric / 88kW / 120KS / 1-brzinski reduktor s diferencijalom / automatski / 5-vrata</v>
      </c>
      <c r="N436" s="92" t="s">
        <v>96</v>
      </c>
      <c r="O436" s="97">
        <f t="shared" si="23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</row>
    <row r="437" spans="1:36" x14ac:dyDescent="0.3">
      <c r="A437" s="19" t="s">
        <v>41</v>
      </c>
      <c r="B437" s="24" t="s">
        <v>164</v>
      </c>
      <c r="C437" s="24" t="s">
        <v>93</v>
      </c>
      <c r="D437" s="21" t="s">
        <v>94</v>
      </c>
      <c r="E437" s="21" t="s">
        <v>50</v>
      </c>
      <c r="F437" s="21">
        <v>5</v>
      </c>
      <c r="G437" s="21" t="s">
        <v>95</v>
      </c>
      <c r="H437" s="21">
        <v>0</v>
      </c>
      <c r="I437" s="21">
        <v>88</v>
      </c>
      <c r="J437" s="1">
        <v>302990.00000001036</v>
      </c>
      <c r="K437" s="43">
        <v>42826</v>
      </c>
      <c r="L437" s="23">
        <v>0</v>
      </c>
      <c r="M437" s="72" t="str">
        <f t="shared" si="22"/>
        <v>Hyundai Ioniq EV / electric / 88kW / 120KS / 1-brzinski reduktor s diferencijalom / automatski / 5-vrata</v>
      </c>
      <c r="N437" s="92" t="s">
        <v>96</v>
      </c>
      <c r="O437" s="97">
        <f t="shared" si="23"/>
        <v>120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</row>
    <row r="438" spans="1:36" x14ac:dyDescent="0.3">
      <c r="A438" s="19" t="s">
        <v>41</v>
      </c>
      <c r="B438" s="24" t="s">
        <v>164</v>
      </c>
      <c r="C438" s="24" t="s">
        <v>75</v>
      </c>
      <c r="D438" s="21" t="s">
        <v>94</v>
      </c>
      <c r="E438" s="21" t="s">
        <v>50</v>
      </c>
      <c r="F438" s="21">
        <v>5</v>
      </c>
      <c r="G438" s="21" t="s">
        <v>95</v>
      </c>
      <c r="H438" s="21">
        <v>0</v>
      </c>
      <c r="I438" s="21">
        <v>88</v>
      </c>
      <c r="J438" s="1">
        <v>293990.00014902698</v>
      </c>
      <c r="K438" s="43">
        <v>42826</v>
      </c>
      <c r="L438" s="23">
        <v>0</v>
      </c>
      <c r="M438" s="72" t="str">
        <f t="shared" si="22"/>
        <v>Hyundai Ioniq EV / electric / 88kW / 120KS / 1-brzinski reduktor s diferencijalom / automatski / 5-vrata</v>
      </c>
      <c r="N438" s="92" t="s">
        <v>96</v>
      </c>
      <c r="O438" s="97">
        <f t="shared" si="23"/>
        <v>120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6" s="129" customFormat="1" x14ac:dyDescent="0.3">
      <c r="A439" s="19" t="s">
        <v>41</v>
      </c>
      <c r="B439" s="24" t="s">
        <v>164</v>
      </c>
      <c r="C439" s="24" t="s">
        <v>73</v>
      </c>
      <c r="D439" s="21" t="s">
        <v>94</v>
      </c>
      <c r="E439" s="21" t="s">
        <v>50</v>
      </c>
      <c r="F439" s="21">
        <v>5</v>
      </c>
      <c r="G439" s="21" t="s">
        <v>95</v>
      </c>
      <c r="H439" s="21">
        <v>0</v>
      </c>
      <c r="I439" s="21">
        <v>88</v>
      </c>
      <c r="J439" s="1">
        <v>267989.9998761008</v>
      </c>
      <c r="K439" s="43">
        <v>42947</v>
      </c>
      <c r="L439" s="23">
        <v>0</v>
      </c>
      <c r="M439" s="72" t="str">
        <f t="shared" si="22"/>
        <v>Hyundai Ioniq EV / electric / 88kW / 120KS / 1-brzinski reduktor s diferencijalom / automatski / 5-vrata</v>
      </c>
      <c r="N439" s="92" t="s">
        <v>96</v>
      </c>
      <c r="O439" s="97">
        <f t="shared" si="23"/>
        <v>120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6" x14ac:dyDescent="0.3">
      <c r="A440" s="37" t="s">
        <v>41</v>
      </c>
      <c r="B440" s="38" t="s">
        <v>164</v>
      </c>
      <c r="C440" s="38" t="s">
        <v>61</v>
      </c>
      <c r="D440" s="39" t="s">
        <v>94</v>
      </c>
      <c r="E440" s="39" t="s">
        <v>50</v>
      </c>
      <c r="F440" s="39">
        <v>5</v>
      </c>
      <c r="G440" s="39" t="s">
        <v>95</v>
      </c>
      <c r="H440" s="39">
        <v>0</v>
      </c>
      <c r="I440" s="39">
        <v>88</v>
      </c>
      <c r="J440" s="2">
        <v>271990.00000016676</v>
      </c>
      <c r="K440" s="41">
        <v>43138</v>
      </c>
      <c r="L440" s="40">
        <v>0</v>
      </c>
      <c r="M440" s="73" t="str">
        <f t="shared" ref="M440:M456" si="61">N440&amp;" / "&amp;G440&amp;" / "&amp;I440&amp;"kW"&amp;" / "&amp;O440&amp;"KS"&amp;" / "&amp;D440&amp;" / "&amp;E440&amp;" / "&amp;F440&amp;"-vrata"</f>
        <v>Hyundai Ioniq EV / electric / 88kW / 120KS / 1-brzinski reduktor s diferencijalom / automatski / 5-vrata</v>
      </c>
      <c r="N440" s="105" t="s">
        <v>96</v>
      </c>
      <c r="O440" s="106">
        <f t="shared" ref="O440:O445" si="62">ROUND(I440*1.36,0)</f>
        <v>120</v>
      </c>
      <c r="P440" s="124"/>
      <c r="Q440" s="125"/>
      <c r="R440" s="125"/>
      <c r="S440" s="126"/>
      <c r="T440" s="126"/>
      <c r="U440" s="126"/>
      <c r="V440" s="126"/>
      <c r="W440" s="126"/>
      <c r="X440" s="126"/>
      <c r="Y440" s="125"/>
      <c r="Z440" s="126"/>
      <c r="AA440" s="126"/>
      <c r="AB440" s="126"/>
      <c r="AC440" s="126"/>
      <c r="AD440" s="125" t="s">
        <v>27</v>
      </c>
      <c r="AE440" s="127"/>
      <c r="AF440" s="128"/>
      <c r="AG440" s="128"/>
      <c r="AH440" s="127"/>
      <c r="AI440" s="128"/>
      <c r="AJ440" s="128"/>
    </row>
    <row r="441" spans="1:36" x14ac:dyDescent="0.3">
      <c r="A441" s="19" t="s">
        <v>41</v>
      </c>
      <c r="B441" s="24" t="s">
        <v>164</v>
      </c>
      <c r="C441" s="24" t="s">
        <v>62</v>
      </c>
      <c r="D441" s="21" t="s">
        <v>94</v>
      </c>
      <c r="E441" s="21" t="s">
        <v>50</v>
      </c>
      <c r="F441" s="21">
        <v>5</v>
      </c>
      <c r="G441" s="21" t="s">
        <v>95</v>
      </c>
      <c r="H441" s="21">
        <v>0</v>
      </c>
      <c r="I441" s="21">
        <v>88</v>
      </c>
      <c r="J441" s="1">
        <v>281990.00000346376</v>
      </c>
      <c r="K441" s="41">
        <v>43138</v>
      </c>
      <c r="L441" s="23">
        <v>0</v>
      </c>
      <c r="M441" s="72" t="str">
        <f t="shared" si="61"/>
        <v>Hyundai Ioniq EV / electric / 88kW / 120KS / 1-brzinski reduktor s diferencijalom / automatski / 5-vrata</v>
      </c>
      <c r="N441" s="92" t="s">
        <v>96</v>
      </c>
      <c r="O441" s="97">
        <f t="shared" si="62"/>
        <v>120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 t="s">
        <v>27</v>
      </c>
      <c r="AE441" s="29"/>
      <c r="AF441" s="30"/>
      <c r="AG441" s="30"/>
      <c r="AH441" s="29"/>
      <c r="AI441" s="30"/>
      <c r="AJ441" s="30"/>
    </row>
    <row r="442" spans="1:36" x14ac:dyDescent="0.3">
      <c r="A442" s="19" t="s">
        <v>41</v>
      </c>
      <c r="B442" s="24" t="s">
        <v>164</v>
      </c>
      <c r="C442" s="24" t="s">
        <v>92</v>
      </c>
      <c r="D442" s="21" t="s">
        <v>94</v>
      </c>
      <c r="E442" s="21" t="s">
        <v>50</v>
      </c>
      <c r="F442" s="21">
        <v>5</v>
      </c>
      <c r="G442" s="21" t="s">
        <v>95</v>
      </c>
      <c r="H442" s="21">
        <v>0</v>
      </c>
      <c r="I442" s="21">
        <v>88</v>
      </c>
      <c r="J442" s="1">
        <v>287990.00000858936</v>
      </c>
      <c r="K442" s="41">
        <v>43138</v>
      </c>
      <c r="L442" s="23">
        <v>0</v>
      </c>
      <c r="M442" s="72" t="str">
        <f t="shared" si="61"/>
        <v>Hyundai Ioniq EV / electric / 88kW / 120KS / 1-brzinski reduktor s diferencijalom / automatski / 5-vrata</v>
      </c>
      <c r="N442" s="92" t="s">
        <v>96</v>
      </c>
      <c r="O442" s="97">
        <f t="shared" si="62"/>
        <v>120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 t="s">
        <v>27</v>
      </c>
      <c r="AE442" s="29"/>
      <c r="AF442" s="30"/>
      <c r="AG442" s="30"/>
      <c r="AH442" s="29"/>
      <c r="AI442" s="30"/>
      <c r="AJ442" s="30"/>
    </row>
    <row r="443" spans="1:36" x14ac:dyDescent="0.3">
      <c r="A443" s="19" t="s">
        <v>41</v>
      </c>
      <c r="B443" s="24" t="s">
        <v>164</v>
      </c>
      <c r="C443" s="24" t="s">
        <v>45</v>
      </c>
      <c r="D443" s="21" t="s">
        <v>94</v>
      </c>
      <c r="E443" s="21" t="s">
        <v>50</v>
      </c>
      <c r="F443" s="21">
        <v>5</v>
      </c>
      <c r="G443" s="21" t="s">
        <v>95</v>
      </c>
      <c r="H443" s="21">
        <v>0</v>
      </c>
      <c r="I443" s="21">
        <v>88</v>
      </c>
      <c r="J443" s="1">
        <v>298990.00001253793</v>
      </c>
      <c r="K443" s="41">
        <v>43138</v>
      </c>
      <c r="L443" s="23">
        <v>0</v>
      </c>
      <c r="M443" s="72" t="str">
        <f t="shared" si="61"/>
        <v>Hyundai Ioniq EV / electric / 88kW / 120KS / 1-brzinski reduktor s diferencijalom / automatski / 5-vrata</v>
      </c>
      <c r="N443" s="92" t="s">
        <v>96</v>
      </c>
      <c r="O443" s="97">
        <f t="shared" si="62"/>
        <v>120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 t="s">
        <v>27</v>
      </c>
      <c r="AE443" s="29"/>
      <c r="AF443" s="30"/>
      <c r="AG443" s="30"/>
      <c r="AH443" s="29"/>
      <c r="AI443" s="30"/>
      <c r="AJ443" s="30"/>
    </row>
    <row r="444" spans="1:36" x14ac:dyDescent="0.3">
      <c r="A444" s="19" t="s">
        <v>41</v>
      </c>
      <c r="B444" s="24" t="s">
        <v>164</v>
      </c>
      <c r="C444" s="24" t="s">
        <v>93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88</v>
      </c>
      <c r="J444" s="1">
        <v>304990.0000211898</v>
      </c>
      <c r="K444" s="41">
        <v>43138</v>
      </c>
      <c r="L444" s="23">
        <v>0</v>
      </c>
      <c r="M444" s="72" t="str">
        <f t="shared" si="61"/>
        <v>Hyundai Ioniq EV / electric / 88kW / 120KS / 1-brzinski reduktor s diferencijalom / automatski / 5-vrata</v>
      </c>
      <c r="N444" s="92" t="s">
        <v>96</v>
      </c>
      <c r="O444" s="97">
        <f t="shared" si="62"/>
        <v>120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 t="s">
        <v>27</v>
      </c>
      <c r="AE444" s="29"/>
      <c r="AF444" s="30"/>
      <c r="AG444" s="30"/>
      <c r="AH444" s="29"/>
      <c r="AI444" s="30"/>
      <c r="AJ444" s="30"/>
    </row>
    <row r="445" spans="1:36" x14ac:dyDescent="0.3">
      <c r="A445" s="109" t="s">
        <v>41</v>
      </c>
      <c r="B445" s="110" t="s">
        <v>164</v>
      </c>
      <c r="C445" s="110" t="s">
        <v>73</v>
      </c>
      <c r="D445" s="111" t="s">
        <v>94</v>
      </c>
      <c r="E445" s="111" t="s">
        <v>50</v>
      </c>
      <c r="F445" s="111">
        <v>5</v>
      </c>
      <c r="G445" s="111" t="s">
        <v>95</v>
      </c>
      <c r="H445" s="111">
        <v>0</v>
      </c>
      <c r="I445" s="111">
        <v>88</v>
      </c>
      <c r="J445" s="112">
        <v>269990.00000003673</v>
      </c>
      <c r="K445" s="113">
        <v>43138</v>
      </c>
      <c r="L445" s="114">
        <v>0</v>
      </c>
      <c r="M445" s="115" t="str">
        <f t="shared" si="61"/>
        <v>Hyundai Ioniq EV / electric / 88kW / 120KS / 1-brzinski reduktor s diferencijalom / automatski / 5-vrata</v>
      </c>
      <c r="N445" s="116" t="s">
        <v>96</v>
      </c>
      <c r="O445" s="117">
        <f t="shared" si="62"/>
        <v>120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</row>
    <row r="446" spans="1:36" x14ac:dyDescent="0.3">
      <c r="A446" s="19" t="s">
        <v>41</v>
      </c>
      <c r="B446" s="24" t="s">
        <v>164</v>
      </c>
      <c r="C446" s="24" t="s">
        <v>73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88</v>
      </c>
      <c r="J446" s="112">
        <v>271990</v>
      </c>
      <c r="K446" s="43">
        <v>43216</v>
      </c>
      <c r="L446" s="114">
        <v>0</v>
      </c>
      <c r="M446" s="115" t="str">
        <f t="shared" si="61"/>
        <v>Hyundai Ioniq EV / electric / 88kW / 120KS / 1-brzinski reduktor s diferencijalom / automatski / 5-vrata</v>
      </c>
      <c r="N446" s="116" t="s">
        <v>96</v>
      </c>
      <c r="O446" s="117">
        <f t="shared" ref="O446:O456" si="63">ROUND(I446*1.36,0)</f>
        <v>120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6" x14ac:dyDescent="0.3">
      <c r="A447" s="37" t="s">
        <v>41</v>
      </c>
      <c r="B447" s="38" t="s">
        <v>164</v>
      </c>
      <c r="C447" s="38" t="s">
        <v>61</v>
      </c>
      <c r="D447" s="39" t="s">
        <v>94</v>
      </c>
      <c r="E447" s="39" t="s">
        <v>50</v>
      </c>
      <c r="F447" s="39">
        <v>5</v>
      </c>
      <c r="G447" s="39" t="s">
        <v>95</v>
      </c>
      <c r="H447" s="39">
        <v>0</v>
      </c>
      <c r="I447" s="39">
        <v>88</v>
      </c>
      <c r="J447" s="112">
        <v>273990</v>
      </c>
      <c r="K447" s="43">
        <v>43216</v>
      </c>
      <c r="L447" s="114">
        <v>0</v>
      </c>
      <c r="M447" s="115" t="str">
        <f t="shared" si="61"/>
        <v>Hyundai Ioniq EV / electric / 88kW / 120KS / 1-brzinski reduktor s diferencijalom / automatski / 5-vrata</v>
      </c>
      <c r="N447" s="116" t="s">
        <v>96</v>
      </c>
      <c r="O447" s="117">
        <f t="shared" si="63"/>
        <v>120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</row>
    <row r="448" spans="1:36" x14ac:dyDescent="0.3">
      <c r="A448" s="19" t="s">
        <v>41</v>
      </c>
      <c r="B448" s="24" t="s">
        <v>164</v>
      </c>
      <c r="C448" s="24" t="s">
        <v>62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88</v>
      </c>
      <c r="J448" s="112">
        <v>283990</v>
      </c>
      <c r="K448" s="43">
        <v>43216</v>
      </c>
      <c r="L448" s="114">
        <v>0</v>
      </c>
      <c r="M448" s="115" t="str">
        <f t="shared" si="61"/>
        <v>Hyundai Ioniq EV / electric / 88kW / 120KS / 1-brzinski reduktor s diferencijalom / automatski / 5-vrata</v>
      </c>
      <c r="N448" s="116" t="s">
        <v>96</v>
      </c>
      <c r="O448" s="117">
        <f t="shared" si="63"/>
        <v>120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 t="s">
        <v>27</v>
      </c>
      <c r="AE448" s="29"/>
      <c r="AF448" s="30"/>
      <c r="AG448" s="30"/>
      <c r="AH448" s="29"/>
      <c r="AI448" s="30"/>
      <c r="AJ448" s="30"/>
    </row>
    <row r="449" spans="1:36" x14ac:dyDescent="0.3">
      <c r="A449" s="19" t="s">
        <v>41</v>
      </c>
      <c r="B449" s="24" t="s">
        <v>164</v>
      </c>
      <c r="C449" s="24" t="s">
        <v>92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88</v>
      </c>
      <c r="J449" s="112">
        <v>289990</v>
      </c>
      <c r="K449" s="43">
        <v>43216</v>
      </c>
      <c r="L449" s="114">
        <v>0</v>
      </c>
      <c r="M449" s="115" t="str">
        <f t="shared" si="61"/>
        <v>Hyundai Ioniq EV / electric / 88kW / 120KS / 1-brzinski reduktor s diferencijalom / automatski / 5-vrata</v>
      </c>
      <c r="N449" s="116" t="s">
        <v>96</v>
      </c>
      <c r="O449" s="117">
        <f t="shared" si="63"/>
        <v>120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x14ac:dyDescent="0.3">
      <c r="A450" s="19" t="s">
        <v>41</v>
      </c>
      <c r="B450" s="24" t="s">
        <v>164</v>
      </c>
      <c r="C450" s="24" t="s">
        <v>45</v>
      </c>
      <c r="D450" s="21" t="s">
        <v>94</v>
      </c>
      <c r="E450" s="21" t="s">
        <v>50</v>
      </c>
      <c r="F450" s="21">
        <v>5</v>
      </c>
      <c r="G450" s="21" t="s">
        <v>95</v>
      </c>
      <c r="H450" s="21">
        <v>0</v>
      </c>
      <c r="I450" s="21">
        <v>88</v>
      </c>
      <c r="J450" s="112">
        <v>300990</v>
      </c>
      <c r="K450" s="43">
        <v>43216</v>
      </c>
      <c r="L450" s="114">
        <v>0</v>
      </c>
      <c r="M450" s="115" t="str">
        <f t="shared" si="61"/>
        <v>Hyundai Ioniq EV / electric / 88kW / 120KS / 1-brzinski reduktor s diferencijalom / automatski / 5-vrata</v>
      </c>
      <c r="N450" s="116" t="s">
        <v>96</v>
      </c>
      <c r="O450" s="117">
        <f t="shared" si="63"/>
        <v>120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3">
      <c r="A451" s="19" t="s">
        <v>41</v>
      </c>
      <c r="B451" s="24" t="s">
        <v>164</v>
      </c>
      <c r="C451" s="24" t="s">
        <v>93</v>
      </c>
      <c r="D451" s="21" t="s">
        <v>94</v>
      </c>
      <c r="E451" s="21" t="s">
        <v>50</v>
      </c>
      <c r="F451" s="21">
        <v>5</v>
      </c>
      <c r="G451" s="21" t="s">
        <v>95</v>
      </c>
      <c r="H451" s="21">
        <v>0</v>
      </c>
      <c r="I451" s="21">
        <v>88</v>
      </c>
      <c r="J451" s="112">
        <v>306990</v>
      </c>
      <c r="K451" s="150">
        <v>43216</v>
      </c>
      <c r="L451" s="114">
        <v>0</v>
      </c>
      <c r="M451" s="115" t="str">
        <f t="shared" si="61"/>
        <v>Hyundai Ioniq EV / electric / 88kW / 120KS / 1-brzinski reduktor s diferencijalom / automatski / 5-vrata</v>
      </c>
      <c r="N451" s="116" t="s">
        <v>96</v>
      </c>
      <c r="O451" s="168">
        <f t="shared" si="63"/>
        <v>120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x14ac:dyDescent="0.3">
      <c r="A452" s="37" t="s">
        <v>41</v>
      </c>
      <c r="B452" s="38" t="s">
        <v>164</v>
      </c>
      <c r="C452" s="38" t="s">
        <v>61</v>
      </c>
      <c r="D452" s="39" t="s">
        <v>94</v>
      </c>
      <c r="E452" s="39" t="s">
        <v>50</v>
      </c>
      <c r="F452" s="39">
        <v>5</v>
      </c>
      <c r="G452" s="39" t="s">
        <v>95</v>
      </c>
      <c r="H452" s="39">
        <v>0</v>
      </c>
      <c r="I452" s="39">
        <v>88</v>
      </c>
      <c r="J452" s="1">
        <v>276989.99995293684</v>
      </c>
      <c r="K452" s="43">
        <v>43466</v>
      </c>
      <c r="L452" s="23">
        <v>0</v>
      </c>
      <c r="M452" s="115" t="str">
        <f t="shared" si="61"/>
        <v>Hyundai Ioniq EV / electric / 88kW / 120KS / 1-brzinski reduktor s diferencijalom / automatski / 5-vrata</v>
      </c>
      <c r="N452" s="92" t="s">
        <v>96</v>
      </c>
      <c r="O452" s="168">
        <f t="shared" si="63"/>
        <v>120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/>
      <c r="AE452" s="29"/>
      <c r="AF452" s="30"/>
      <c r="AG452" s="30"/>
      <c r="AH452" s="29"/>
      <c r="AI452" s="30"/>
      <c r="AJ452" s="30"/>
    </row>
    <row r="453" spans="1:36" x14ac:dyDescent="0.3">
      <c r="A453" s="37" t="s">
        <v>41</v>
      </c>
      <c r="B453" s="38" t="s">
        <v>164</v>
      </c>
      <c r="C453" s="38" t="s">
        <v>62</v>
      </c>
      <c r="D453" s="39" t="s">
        <v>94</v>
      </c>
      <c r="E453" s="39" t="s">
        <v>50</v>
      </c>
      <c r="F453" s="39">
        <v>5</v>
      </c>
      <c r="G453" s="39" t="s">
        <v>95</v>
      </c>
      <c r="H453" s="39">
        <v>0</v>
      </c>
      <c r="I453" s="39">
        <v>88</v>
      </c>
      <c r="J453" s="1">
        <v>286989.99990600458</v>
      </c>
      <c r="K453" s="43">
        <v>43466</v>
      </c>
      <c r="L453" s="23">
        <v>0</v>
      </c>
      <c r="M453" s="115" t="str">
        <f t="shared" si="61"/>
        <v>Hyundai Ioniq EV / electric / 88kW / 120KS / 1-brzinski reduktor s diferencijalom / automatski / 5-vrata</v>
      </c>
      <c r="N453" s="92" t="s">
        <v>96</v>
      </c>
      <c r="O453" s="168">
        <f t="shared" si="63"/>
        <v>120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x14ac:dyDescent="0.3">
      <c r="A454" s="37" t="s">
        <v>41</v>
      </c>
      <c r="B454" s="38" t="s">
        <v>164</v>
      </c>
      <c r="C454" s="38" t="s">
        <v>92</v>
      </c>
      <c r="D454" s="39" t="s">
        <v>94</v>
      </c>
      <c r="E454" s="39" t="s">
        <v>50</v>
      </c>
      <c r="F454" s="39">
        <v>5</v>
      </c>
      <c r="G454" s="39" t="s">
        <v>95</v>
      </c>
      <c r="H454" s="39">
        <v>0</v>
      </c>
      <c r="I454" s="39">
        <v>88</v>
      </c>
      <c r="J454" s="1">
        <v>292989.99986101483</v>
      </c>
      <c r="K454" s="43">
        <v>43466</v>
      </c>
      <c r="L454" s="23">
        <v>0</v>
      </c>
      <c r="M454" s="115" t="str">
        <f t="shared" si="61"/>
        <v>Hyundai Ioniq EV / electric / 88kW / 120KS / 1-brzinski reduktor s diferencijalom / automatski / 5-vrata</v>
      </c>
      <c r="N454" s="92" t="s">
        <v>96</v>
      </c>
      <c r="O454" s="168">
        <f t="shared" si="63"/>
        <v>120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x14ac:dyDescent="0.3">
      <c r="A455" s="37" t="s">
        <v>41</v>
      </c>
      <c r="B455" s="38" t="s">
        <v>164</v>
      </c>
      <c r="C455" s="38" t="s">
        <v>45</v>
      </c>
      <c r="D455" s="39" t="s">
        <v>94</v>
      </c>
      <c r="E455" s="39" t="s">
        <v>50</v>
      </c>
      <c r="F455" s="39">
        <v>5</v>
      </c>
      <c r="G455" s="39" t="s">
        <v>95</v>
      </c>
      <c r="H455" s="39">
        <v>0</v>
      </c>
      <c r="I455" s="39">
        <v>88</v>
      </c>
      <c r="J455" s="1">
        <v>303989.99988772796</v>
      </c>
      <c r="K455" s="43">
        <v>43466</v>
      </c>
      <c r="L455" s="23">
        <v>0</v>
      </c>
      <c r="M455" s="115" t="str">
        <f t="shared" si="61"/>
        <v>Hyundai Ioniq EV / electric / 88kW / 120KS / 1-brzinski reduktor s diferencijalom / automatski / 5-vrata</v>
      </c>
      <c r="N455" s="92" t="s">
        <v>96</v>
      </c>
      <c r="O455" s="168">
        <f t="shared" si="63"/>
        <v>120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ht="15" thickBot="1" x14ac:dyDescent="0.35">
      <c r="A456" s="189" t="s">
        <v>41</v>
      </c>
      <c r="B456" s="190" t="s">
        <v>164</v>
      </c>
      <c r="C456" s="190" t="s">
        <v>93</v>
      </c>
      <c r="D456" s="191" t="s">
        <v>94</v>
      </c>
      <c r="E456" s="191" t="s">
        <v>50</v>
      </c>
      <c r="F456" s="191">
        <v>5</v>
      </c>
      <c r="G456" s="191" t="s">
        <v>95</v>
      </c>
      <c r="H456" s="191">
        <v>0</v>
      </c>
      <c r="I456" s="191">
        <v>88</v>
      </c>
      <c r="J456" s="3">
        <v>309989.99984409759</v>
      </c>
      <c r="K456" s="42">
        <v>43466</v>
      </c>
      <c r="L456" s="36">
        <v>0</v>
      </c>
      <c r="M456" s="148" t="str">
        <f t="shared" si="61"/>
        <v>Hyundai Ioniq EV / electric / 88kW / 120KS / 1-brzinski reduktor s diferencijalom / automatski / 5-vrata</v>
      </c>
      <c r="N456" s="103" t="s">
        <v>96</v>
      </c>
      <c r="O456" s="95">
        <f t="shared" si="63"/>
        <v>120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x14ac:dyDescent="0.3">
      <c r="A457" s="12" t="s">
        <v>41</v>
      </c>
      <c r="B457" s="45" t="s">
        <v>165</v>
      </c>
      <c r="C457" s="45" t="s">
        <v>61</v>
      </c>
      <c r="D457" s="15" t="s">
        <v>97</v>
      </c>
      <c r="E457" s="15" t="s">
        <v>98</v>
      </c>
      <c r="F457" s="15">
        <v>5</v>
      </c>
      <c r="G457" s="15" t="s">
        <v>99</v>
      </c>
      <c r="H457" s="15">
        <v>1580</v>
      </c>
      <c r="I457" s="15">
        <v>77.2</v>
      </c>
      <c r="J457" s="2">
        <v>192072.11538478799</v>
      </c>
      <c r="K457" s="41">
        <v>42826</v>
      </c>
      <c r="L457" s="40">
        <v>79</v>
      </c>
      <c r="M457" s="73" t="str">
        <f t="shared" si="22"/>
        <v>Hyundai Ioniq 1.6 GDI 6DCT hibrid / hibrid / 77,2kW / 105KS / 6DCT / 6 stupnjeva automatski / 5-vrata</v>
      </c>
      <c r="N457" s="105" t="s">
        <v>100</v>
      </c>
      <c r="O457" s="106">
        <f t="shared" si="23"/>
        <v>105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x14ac:dyDescent="0.3">
      <c r="A458" s="19" t="s">
        <v>41</v>
      </c>
      <c r="B458" s="24" t="s">
        <v>165</v>
      </c>
      <c r="C458" s="24" t="s">
        <v>62</v>
      </c>
      <c r="D458" s="21" t="s">
        <v>97</v>
      </c>
      <c r="E458" s="21" t="s">
        <v>98</v>
      </c>
      <c r="F458" s="21">
        <v>5</v>
      </c>
      <c r="G458" s="21" t="s">
        <v>99</v>
      </c>
      <c r="H458" s="21">
        <v>1580</v>
      </c>
      <c r="I458" s="21">
        <v>77.2</v>
      </c>
      <c r="J458" s="1">
        <v>205429.24528313972</v>
      </c>
      <c r="K458" s="43">
        <v>42826</v>
      </c>
      <c r="L458" s="23">
        <v>79</v>
      </c>
      <c r="M458" s="72" t="str">
        <f t="shared" si="22"/>
        <v>Hyundai Ioniq 1.6 GDI 6DCT hibrid / hibrid / 77,2kW / 105KS / 6DCT / 6 stupnjeva automatski / 5-vrata</v>
      </c>
      <c r="N458" s="92" t="s">
        <v>100</v>
      </c>
      <c r="O458" s="97">
        <f t="shared" si="23"/>
        <v>105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3">
      <c r="A459" s="19" t="s">
        <v>41</v>
      </c>
      <c r="B459" s="24" t="s">
        <v>165</v>
      </c>
      <c r="C459" s="24" t="s">
        <v>92</v>
      </c>
      <c r="D459" s="21" t="s">
        <v>97</v>
      </c>
      <c r="E459" s="21" t="s">
        <v>98</v>
      </c>
      <c r="F459" s="21">
        <v>5</v>
      </c>
      <c r="G459" s="21" t="s">
        <v>99</v>
      </c>
      <c r="H459" s="21">
        <v>1580</v>
      </c>
      <c r="I459" s="21">
        <v>77.2</v>
      </c>
      <c r="J459" s="1">
        <v>211089.6226416101</v>
      </c>
      <c r="K459" s="43">
        <v>42826</v>
      </c>
      <c r="L459" s="23">
        <v>79</v>
      </c>
      <c r="M459" s="72" t="str">
        <f t="shared" si="22"/>
        <v>Hyundai Ioniq 1.6 GDI 6DCT hibrid / hibrid / 77,2kW / 105KS / 6DCT / 6 stupnjeva automatski / 5-vrata</v>
      </c>
      <c r="N459" s="92" t="s">
        <v>100</v>
      </c>
      <c r="O459" s="97">
        <f t="shared" si="23"/>
        <v>105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3">
      <c r="A460" s="19" t="s">
        <v>41</v>
      </c>
      <c r="B460" s="24" t="s">
        <v>165</v>
      </c>
      <c r="C460" s="24" t="s">
        <v>45</v>
      </c>
      <c r="D460" s="21" t="s">
        <v>97</v>
      </c>
      <c r="E460" s="21" t="s">
        <v>98</v>
      </c>
      <c r="F460" s="21">
        <v>5</v>
      </c>
      <c r="G460" s="21" t="s">
        <v>99</v>
      </c>
      <c r="H460" s="21">
        <v>1580</v>
      </c>
      <c r="I460" s="21">
        <v>77.2</v>
      </c>
      <c r="J460" s="1">
        <v>225566.03773591979</v>
      </c>
      <c r="K460" s="43">
        <v>42826</v>
      </c>
      <c r="L460" s="23">
        <v>92</v>
      </c>
      <c r="M460" s="72" t="str">
        <f t="shared" si="22"/>
        <v>Hyundai Ioniq 1.6 GDI 6DCT hibrid / hibrid / 77,2kW / 105KS / 6DCT / 6 stupnjeva automatski / 5-vrata</v>
      </c>
      <c r="N460" s="92" t="s">
        <v>100</v>
      </c>
      <c r="O460" s="97">
        <f t="shared" si="23"/>
        <v>105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s="129" customFormat="1" x14ac:dyDescent="0.3">
      <c r="A461" s="19" t="s">
        <v>41</v>
      </c>
      <c r="B461" s="24" t="s">
        <v>165</v>
      </c>
      <c r="C461" s="24" t="s">
        <v>93</v>
      </c>
      <c r="D461" s="21" t="s">
        <v>97</v>
      </c>
      <c r="E461" s="21" t="s">
        <v>98</v>
      </c>
      <c r="F461" s="21">
        <v>5</v>
      </c>
      <c r="G461" s="21" t="s">
        <v>99</v>
      </c>
      <c r="H461" s="21">
        <v>1580</v>
      </c>
      <c r="I461" s="21">
        <v>77.2</v>
      </c>
      <c r="J461" s="1">
        <v>231226.4150943984</v>
      </c>
      <c r="K461" s="43">
        <v>42826</v>
      </c>
      <c r="L461" s="23">
        <v>92</v>
      </c>
      <c r="M461" s="72" t="str">
        <f t="shared" si="22"/>
        <v>Hyundai Ioniq 1.6 GDI 6DCT hibrid / hibrid / 77,2kW / 105KS / 6DCT / 6 stupnjeva automatski / 5-vrata</v>
      </c>
      <c r="N461" s="92" t="s">
        <v>100</v>
      </c>
      <c r="O461" s="97">
        <f t="shared" si="23"/>
        <v>105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3">
      <c r="A462" s="37" t="s">
        <v>41</v>
      </c>
      <c r="B462" s="38" t="s">
        <v>165</v>
      </c>
      <c r="C462" s="38" t="s">
        <v>73</v>
      </c>
      <c r="D462" s="39" t="s">
        <v>97</v>
      </c>
      <c r="E462" s="39" t="s">
        <v>98</v>
      </c>
      <c r="F462" s="39">
        <v>5</v>
      </c>
      <c r="G462" s="39" t="s">
        <v>99</v>
      </c>
      <c r="H462" s="39">
        <v>1580</v>
      </c>
      <c r="I462" s="39">
        <v>77.2</v>
      </c>
      <c r="J462" s="2">
        <v>185957.14333379464</v>
      </c>
      <c r="K462" s="41">
        <v>43112</v>
      </c>
      <c r="L462" s="40">
        <v>79</v>
      </c>
      <c r="M462" s="73" t="str">
        <f t="shared" si="22"/>
        <v>Hyundai Ioniq 1.6 GDI 6DCT hibrid / hibrid / 77,2kW / 105KS / 6DCT / 6 stupnjeva automatski / 5-vrata</v>
      </c>
      <c r="N462" s="105" t="s">
        <v>100</v>
      </c>
      <c r="O462" s="106">
        <f t="shared" si="23"/>
        <v>105</v>
      </c>
      <c r="P462" s="124"/>
      <c r="Q462" s="125"/>
      <c r="R462" s="125"/>
      <c r="S462" s="126"/>
      <c r="T462" s="126"/>
      <c r="U462" s="126"/>
      <c r="V462" s="126"/>
      <c r="W462" s="126"/>
      <c r="X462" s="126"/>
      <c r="Y462" s="125"/>
      <c r="Z462" s="126"/>
      <c r="AA462" s="126"/>
      <c r="AB462" s="126"/>
      <c r="AC462" s="126"/>
      <c r="AD462" s="125" t="s">
        <v>27</v>
      </c>
      <c r="AE462" s="127"/>
      <c r="AF462" s="128"/>
      <c r="AG462" s="128"/>
      <c r="AH462" s="127"/>
      <c r="AI462" s="128"/>
      <c r="AJ462" s="128"/>
    </row>
    <row r="463" spans="1:36" x14ac:dyDescent="0.3">
      <c r="A463" s="37" t="s">
        <v>41</v>
      </c>
      <c r="B463" s="38" t="s">
        <v>165</v>
      </c>
      <c r="C463" s="38" t="s">
        <v>61</v>
      </c>
      <c r="D463" s="39" t="s">
        <v>97</v>
      </c>
      <c r="E463" s="39" t="s">
        <v>98</v>
      </c>
      <c r="F463" s="39">
        <v>5</v>
      </c>
      <c r="G463" s="39" t="s">
        <v>99</v>
      </c>
      <c r="H463" s="39">
        <v>1580</v>
      </c>
      <c r="I463" s="39">
        <v>77.2</v>
      </c>
      <c r="J463" s="2">
        <v>194528.57191895341</v>
      </c>
      <c r="K463" s="41">
        <v>43112</v>
      </c>
      <c r="L463" s="40">
        <v>79</v>
      </c>
      <c r="M463" s="73" t="str">
        <f t="shared" ref="M463:M467" si="64">N463&amp;" / "&amp;G463&amp;" / "&amp;I463&amp;"kW"&amp;" / "&amp;O463&amp;"KS"&amp;" / "&amp;D463&amp;" / "&amp;E463&amp;" / "&amp;F463&amp;"-vrata"</f>
        <v>Hyundai Ioniq 1.6 GDI 6DCT hibrid / hibrid / 77,2kW / 105KS / 6DCT / 6 stupnjeva automatski / 5-vrata</v>
      </c>
      <c r="N463" s="105" t="s">
        <v>100</v>
      </c>
      <c r="O463" s="106">
        <f t="shared" ref="O463:O467" si="65">ROUND(I463*1.36,0)</f>
        <v>105</v>
      </c>
      <c r="P463" s="124"/>
      <c r="Q463" s="125"/>
      <c r="R463" s="125"/>
      <c r="S463" s="126"/>
      <c r="T463" s="126"/>
      <c r="U463" s="126"/>
      <c r="V463" s="126"/>
      <c r="W463" s="126"/>
      <c r="X463" s="126"/>
      <c r="Y463" s="125"/>
      <c r="Z463" s="126"/>
      <c r="AA463" s="126"/>
      <c r="AB463" s="126"/>
      <c r="AC463" s="126"/>
      <c r="AD463" s="125" t="s">
        <v>27</v>
      </c>
      <c r="AE463" s="127"/>
      <c r="AF463" s="128"/>
      <c r="AG463" s="128"/>
      <c r="AH463" s="127"/>
      <c r="AI463" s="128"/>
      <c r="AJ463" s="128"/>
    </row>
    <row r="464" spans="1:36" x14ac:dyDescent="0.3">
      <c r="A464" s="19" t="s">
        <v>41</v>
      </c>
      <c r="B464" s="24" t="s">
        <v>165</v>
      </c>
      <c r="C464" s="24" t="s">
        <v>62</v>
      </c>
      <c r="D464" s="21" t="s">
        <v>97</v>
      </c>
      <c r="E464" s="21" t="s">
        <v>98</v>
      </c>
      <c r="F464" s="21">
        <v>5</v>
      </c>
      <c r="G464" s="21" t="s">
        <v>99</v>
      </c>
      <c r="H464" s="21">
        <v>1580</v>
      </c>
      <c r="I464" s="21">
        <v>77.2</v>
      </c>
      <c r="J464" s="1">
        <v>207714.95393252932</v>
      </c>
      <c r="K464" s="41">
        <v>43112</v>
      </c>
      <c r="L464" s="23">
        <v>79</v>
      </c>
      <c r="M464" s="72" t="str">
        <f t="shared" si="64"/>
        <v>Hyundai Ioniq 1.6 GDI 6DCT hibrid / hibrid / 77,2kW / 105KS / 6DCT / 6 stupnjeva automatski / 5-vrata</v>
      </c>
      <c r="N464" s="92" t="s">
        <v>100</v>
      </c>
      <c r="O464" s="97">
        <f t="shared" si="65"/>
        <v>105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8" x14ac:dyDescent="0.3">
      <c r="A465" s="19" t="s">
        <v>41</v>
      </c>
      <c r="B465" s="24" t="s">
        <v>165</v>
      </c>
      <c r="C465" s="24" t="s">
        <v>92</v>
      </c>
      <c r="D465" s="21" t="s">
        <v>97</v>
      </c>
      <c r="E465" s="21" t="s">
        <v>98</v>
      </c>
      <c r="F465" s="21">
        <v>5</v>
      </c>
      <c r="G465" s="21" t="s">
        <v>99</v>
      </c>
      <c r="H465" s="21">
        <v>1580</v>
      </c>
      <c r="I465" s="21">
        <v>77.2</v>
      </c>
      <c r="J465" s="1">
        <v>213322.43056140738</v>
      </c>
      <c r="K465" s="41">
        <v>43112</v>
      </c>
      <c r="L465" s="23">
        <v>79</v>
      </c>
      <c r="M465" s="72" t="str">
        <f t="shared" si="64"/>
        <v>Hyundai Ioniq 1.6 GDI 6DCT hibrid / hibrid / 77,2kW / 105KS / 6DCT / 6 stupnjeva automatski / 5-vrata</v>
      </c>
      <c r="N465" s="92" t="s">
        <v>100</v>
      </c>
      <c r="O465" s="97">
        <f t="shared" si="65"/>
        <v>105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8" x14ac:dyDescent="0.3">
      <c r="A466" s="19" t="s">
        <v>41</v>
      </c>
      <c r="B466" s="24" t="s">
        <v>165</v>
      </c>
      <c r="C466" s="24" t="s">
        <v>45</v>
      </c>
      <c r="D466" s="21" t="s">
        <v>97</v>
      </c>
      <c r="E466" s="21" t="s">
        <v>98</v>
      </c>
      <c r="F466" s="21">
        <v>5</v>
      </c>
      <c r="G466" s="21" t="s">
        <v>99</v>
      </c>
      <c r="H466" s="21">
        <v>1580</v>
      </c>
      <c r="I466" s="21">
        <v>77.2</v>
      </c>
      <c r="J466" s="1">
        <v>227663.55205655616</v>
      </c>
      <c r="K466" s="41">
        <v>43112</v>
      </c>
      <c r="L466" s="23">
        <v>92</v>
      </c>
      <c r="M466" s="72" t="str">
        <f t="shared" si="64"/>
        <v>Hyundai Ioniq 1.6 GDI 6DCT hibrid / hibrid / 77,2kW / 105KS / 6DCT / 6 stupnjeva automatski / 5-vrata</v>
      </c>
      <c r="N466" s="92" t="s">
        <v>100</v>
      </c>
      <c r="O466" s="97">
        <f t="shared" si="65"/>
        <v>105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8" s="129" customFormat="1" x14ac:dyDescent="0.3">
      <c r="A467" s="19" t="s">
        <v>41</v>
      </c>
      <c r="B467" s="24" t="s">
        <v>165</v>
      </c>
      <c r="C467" s="24" t="s">
        <v>93</v>
      </c>
      <c r="D467" s="21" t="s">
        <v>97</v>
      </c>
      <c r="E467" s="21" t="s">
        <v>98</v>
      </c>
      <c r="F467" s="21">
        <v>5</v>
      </c>
      <c r="G467" s="21" t="s">
        <v>99</v>
      </c>
      <c r="H467" s="21">
        <v>1580</v>
      </c>
      <c r="I467" s="21">
        <v>77.2</v>
      </c>
      <c r="J467" s="1">
        <v>233271.0286924167</v>
      </c>
      <c r="K467" s="43">
        <v>43112</v>
      </c>
      <c r="L467" s="23">
        <v>92</v>
      </c>
      <c r="M467" s="72" t="str">
        <f t="shared" si="64"/>
        <v>Hyundai Ioniq 1.6 GDI 6DCT hibrid / hibrid / 77,2kW / 105KS / 6DCT / 6 stupnjeva automatski / 5-vrata</v>
      </c>
      <c r="N467" s="92" t="s">
        <v>100</v>
      </c>
      <c r="O467" s="97">
        <f t="shared" si="65"/>
        <v>105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8" ht="15" thickBot="1" x14ac:dyDescent="0.35">
      <c r="A468" s="31" t="s">
        <v>41</v>
      </c>
      <c r="B468" s="32" t="s">
        <v>389</v>
      </c>
      <c r="C468" s="32" t="s">
        <v>68</v>
      </c>
      <c r="D468" s="34" t="s">
        <v>97</v>
      </c>
      <c r="E468" s="34" t="s">
        <v>388</v>
      </c>
      <c r="F468" s="34">
        <v>5</v>
      </c>
      <c r="G468" s="34" t="s">
        <v>99</v>
      </c>
      <c r="H468" s="34">
        <v>1580</v>
      </c>
      <c r="I468" s="34">
        <v>77.2</v>
      </c>
      <c r="J468" s="3">
        <v>282590</v>
      </c>
      <c r="K468" s="42">
        <v>43798</v>
      </c>
      <c r="L468" s="36">
        <v>26</v>
      </c>
      <c r="M468" s="74" t="str">
        <f t="shared" ref="M468" si="66">N468&amp;" / "&amp;G468&amp;" / "&amp;I468&amp;"kW"&amp;" / "&amp;O468&amp;"KS"&amp;" / "&amp;D468&amp;" / "&amp;E468&amp;" / "&amp;F468&amp;"-vrata"</f>
        <v>Hyundai Ioniq 1.6 GDI 6DCT Plug-in hibrid / hibrid / 77,2kW / 105KS / 6DCT / 6stupnjeva automatski / 5-vrata</v>
      </c>
      <c r="N468" s="103" t="s">
        <v>390</v>
      </c>
      <c r="O468" s="98">
        <f t="shared" ref="O468" si="67">ROUND(I468*1.36,0)</f>
        <v>105</v>
      </c>
      <c r="P468" s="124"/>
      <c r="Q468" s="125"/>
      <c r="R468" s="125"/>
      <c r="S468" s="126"/>
      <c r="T468" s="126"/>
      <c r="U468" s="126"/>
      <c r="V468" s="126"/>
      <c r="W468" s="126"/>
      <c r="X468" s="126"/>
      <c r="Y468" s="125"/>
      <c r="Z468" s="126"/>
      <c r="AA468" s="126"/>
      <c r="AB468" s="126"/>
      <c r="AC468" s="126"/>
      <c r="AD468" s="125"/>
      <c r="AE468" s="127"/>
      <c r="AF468" s="128"/>
      <c r="AG468" s="128"/>
      <c r="AH468" s="127"/>
      <c r="AI468" s="128"/>
      <c r="AJ468" s="128"/>
    </row>
    <row r="469" spans="1:38" x14ac:dyDescent="0.3">
      <c r="A469" s="12" t="s">
        <v>41</v>
      </c>
      <c r="B469" s="45" t="s">
        <v>101</v>
      </c>
      <c r="C469" s="45" t="s">
        <v>73</v>
      </c>
      <c r="D469" s="15" t="s">
        <v>49</v>
      </c>
      <c r="E469" s="15" t="s">
        <v>29</v>
      </c>
      <c r="F469" s="15">
        <v>4</v>
      </c>
      <c r="G469" s="15" t="s">
        <v>25</v>
      </c>
      <c r="H469" s="15">
        <v>1591</v>
      </c>
      <c r="I469" s="15">
        <v>94</v>
      </c>
      <c r="J469" s="4">
        <v>112960.78431276708</v>
      </c>
      <c r="K469" s="46">
        <v>42846</v>
      </c>
      <c r="L469" s="17">
        <v>153</v>
      </c>
      <c r="M469" s="75" t="str">
        <f t="shared" si="22"/>
        <v>Hyundai New Elantra 1.6 MPI / benzin / 94kW / 128KS / ručni / 6 stupnjeva prijenosa / 4-vrata</v>
      </c>
      <c r="N469" s="102" t="s">
        <v>102</v>
      </c>
      <c r="O469" s="96">
        <f t="shared" si="23"/>
        <v>128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8" x14ac:dyDescent="0.3">
      <c r="A470" s="19" t="s">
        <v>41</v>
      </c>
      <c r="B470" s="24" t="s">
        <v>101</v>
      </c>
      <c r="C470" s="24" t="s">
        <v>73</v>
      </c>
      <c r="D470" s="21" t="s">
        <v>49</v>
      </c>
      <c r="E470" s="21" t="s">
        <v>29</v>
      </c>
      <c r="F470" s="21">
        <v>4</v>
      </c>
      <c r="G470" s="21" t="s">
        <v>26</v>
      </c>
      <c r="H470" s="21">
        <v>1582</v>
      </c>
      <c r="I470" s="21">
        <v>100</v>
      </c>
      <c r="J470" s="1">
        <v>134514.70588218956</v>
      </c>
      <c r="K470" s="43">
        <v>42846</v>
      </c>
      <c r="L470" s="23">
        <v>118</v>
      </c>
      <c r="M470" s="72" t="str">
        <f t="shared" si="22"/>
        <v>Hyundai New Elantra 1.6 CRDi / dizel / 100kW / 136KS / ručni / 6 stupnjeva prijenosa / 4-vrata</v>
      </c>
      <c r="N470" s="92" t="s">
        <v>103</v>
      </c>
      <c r="O470" s="97">
        <f t="shared" si="23"/>
        <v>136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8" x14ac:dyDescent="0.3">
      <c r="A471" s="19" t="s">
        <v>41</v>
      </c>
      <c r="B471" s="24" t="s">
        <v>101</v>
      </c>
      <c r="C471" s="24" t="s">
        <v>61</v>
      </c>
      <c r="D471" s="21" t="s">
        <v>49</v>
      </c>
      <c r="E471" s="21" t="s">
        <v>29</v>
      </c>
      <c r="F471" s="21">
        <v>4</v>
      </c>
      <c r="G471" s="21" t="s">
        <v>26</v>
      </c>
      <c r="H471" s="21">
        <v>1582</v>
      </c>
      <c r="I471" s="21">
        <v>100</v>
      </c>
      <c r="J471" s="1">
        <v>140397.05950609027</v>
      </c>
      <c r="K471" s="43">
        <v>42846</v>
      </c>
      <c r="L471" s="23">
        <v>118</v>
      </c>
      <c r="M471" s="72" t="str">
        <f t="shared" si="22"/>
        <v>Hyundai New Elantra 1.6 CRDi / dizel / 100kW / 136KS / ručni / 6 stupnjeva prijenosa / 4-vrata</v>
      </c>
      <c r="N471" s="92" t="s">
        <v>103</v>
      </c>
      <c r="O471" s="97">
        <f t="shared" si="23"/>
        <v>136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8" x14ac:dyDescent="0.3">
      <c r="A472" s="19" t="s">
        <v>41</v>
      </c>
      <c r="B472" s="24" t="s">
        <v>101</v>
      </c>
      <c r="C472" s="24" t="s">
        <v>44</v>
      </c>
      <c r="D472" s="21" t="s">
        <v>49</v>
      </c>
      <c r="E472" s="21" t="s">
        <v>29</v>
      </c>
      <c r="F472" s="21">
        <v>4</v>
      </c>
      <c r="G472" s="21" t="s">
        <v>26</v>
      </c>
      <c r="H472" s="21">
        <v>1582</v>
      </c>
      <c r="I472" s="21">
        <v>100</v>
      </c>
      <c r="J472" s="1">
        <v>150197.11540142732</v>
      </c>
      <c r="K472" s="43">
        <v>42846</v>
      </c>
      <c r="L472" s="23">
        <v>118</v>
      </c>
      <c r="M472" s="72" t="str">
        <f t="shared" si="22"/>
        <v>Hyundai New Elantra 1.6 CRDi / dizel / 100kW / 136KS / ručni / 6 stupnjeva prijenosa / 4-vrata</v>
      </c>
      <c r="N472" s="92" t="s">
        <v>103</v>
      </c>
      <c r="O472" s="97">
        <f t="shared" si="23"/>
        <v>136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8" ht="15" thickBot="1" x14ac:dyDescent="0.35">
      <c r="A473" s="31" t="s">
        <v>41</v>
      </c>
      <c r="B473" s="32" t="s">
        <v>101</v>
      </c>
      <c r="C473" s="32" t="s">
        <v>44</v>
      </c>
      <c r="D473" s="34" t="s">
        <v>86</v>
      </c>
      <c r="E473" s="34" t="s">
        <v>87</v>
      </c>
      <c r="F473" s="34">
        <v>4</v>
      </c>
      <c r="G473" s="34" t="s">
        <v>26</v>
      </c>
      <c r="H473" s="34">
        <v>1582</v>
      </c>
      <c r="I473" s="34">
        <v>100</v>
      </c>
      <c r="J473" s="3">
        <v>161326.92307621666</v>
      </c>
      <c r="K473" s="42">
        <v>42846</v>
      </c>
      <c r="L473" s="36">
        <v>109</v>
      </c>
      <c r="M473" s="74" t="str">
        <f t="shared" si="22"/>
        <v>Hyundai New Elantra 1.6 CRDi DCT / dizel / 100kW / 136KS / 7DCT / 7 stupnjeva automatski / 4-vrata</v>
      </c>
      <c r="N473" s="103" t="s">
        <v>104</v>
      </c>
      <c r="O473" s="98">
        <f t="shared" si="23"/>
        <v>136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8" x14ac:dyDescent="0.3">
      <c r="A474" s="37" t="s">
        <v>41</v>
      </c>
      <c r="B474" s="38" t="s">
        <v>207</v>
      </c>
      <c r="C474" s="38" t="s">
        <v>208</v>
      </c>
      <c r="D474" s="39" t="s">
        <v>49</v>
      </c>
      <c r="E474" s="39" t="s">
        <v>29</v>
      </c>
      <c r="F474" s="39">
        <v>5</v>
      </c>
      <c r="G474" s="39" t="s">
        <v>25</v>
      </c>
      <c r="H474" s="39">
        <v>998</v>
      </c>
      <c r="I474" s="39">
        <v>88</v>
      </c>
      <c r="J474" s="2">
        <v>110852.94117647709</v>
      </c>
      <c r="K474" s="41">
        <v>43028</v>
      </c>
      <c r="L474" s="40">
        <v>125</v>
      </c>
      <c r="M474" s="73" t="str">
        <f t="shared" ref="M474:M476" si="68">N474&amp;" / "&amp;G474&amp;" / "&amp;I474&amp;"kW"&amp;" / "&amp;O474&amp;"KS"&amp;" / "&amp;D474&amp;" / "&amp;E474&amp;" / "&amp;F474&amp;"-vrata"</f>
        <v>Hyundai Kona 1.0 T-GDI 120 ISG / benzin / 88kW / 120KS / ručni / 6 stupnjeva prijenosa / 5-vrata</v>
      </c>
      <c r="N474" s="105" t="s">
        <v>214</v>
      </c>
      <c r="O474" s="106">
        <f t="shared" ref="O474:O476" si="69">ROUND(I474*1.36,0)</f>
        <v>120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  <c r="AL474" s="108"/>
    </row>
    <row r="475" spans="1:38" x14ac:dyDescent="0.3">
      <c r="A475" s="19" t="s">
        <v>41</v>
      </c>
      <c r="B475" s="24" t="s">
        <v>207</v>
      </c>
      <c r="C475" s="24" t="s">
        <v>209</v>
      </c>
      <c r="D475" s="21" t="s">
        <v>49</v>
      </c>
      <c r="E475" s="21" t="s">
        <v>29</v>
      </c>
      <c r="F475" s="21">
        <v>5</v>
      </c>
      <c r="G475" s="21" t="s">
        <v>25</v>
      </c>
      <c r="H475" s="21">
        <v>998</v>
      </c>
      <c r="I475" s="21">
        <v>88</v>
      </c>
      <c r="J475" s="1">
        <v>115754.90195695794</v>
      </c>
      <c r="K475" s="43">
        <v>43028</v>
      </c>
      <c r="L475" s="23">
        <v>125</v>
      </c>
      <c r="M475" s="72" t="str">
        <f t="shared" si="68"/>
        <v>Hyundai Kona 1.0 T-GDI 120 ISG / benzin / 88kW / 120KS / ručni / 6 stupnjeva prijenosa / 5-vrata</v>
      </c>
      <c r="N475" s="92" t="s">
        <v>214</v>
      </c>
      <c r="O475" s="97">
        <f t="shared" si="69"/>
        <v>120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  <c r="AL475" s="108"/>
    </row>
    <row r="476" spans="1:38" x14ac:dyDescent="0.3">
      <c r="A476" s="19" t="s">
        <v>41</v>
      </c>
      <c r="B476" s="24" t="s">
        <v>207</v>
      </c>
      <c r="C476" s="24" t="s">
        <v>210</v>
      </c>
      <c r="D476" s="21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88</v>
      </c>
      <c r="J476" s="1">
        <v>118696.07842787192</v>
      </c>
      <c r="K476" s="43">
        <v>43028</v>
      </c>
      <c r="L476" s="23">
        <v>125</v>
      </c>
      <c r="M476" s="72" t="str">
        <f t="shared" si="68"/>
        <v>Hyundai Kona 1.0 T-GDI 120 ISG 16" / benzin / 88kW / 120KS / ručni / 6 stupnjeva prijenosa / 5-vrata</v>
      </c>
      <c r="N476" s="92" t="s">
        <v>215</v>
      </c>
      <c r="O476" s="97">
        <f t="shared" si="69"/>
        <v>120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  <c r="AL476" s="108"/>
    </row>
    <row r="477" spans="1:38" x14ac:dyDescent="0.3">
      <c r="A477" s="107" t="s">
        <v>41</v>
      </c>
      <c r="B477" s="24" t="s">
        <v>207</v>
      </c>
      <c r="C477" s="24" t="s">
        <v>210</v>
      </c>
      <c r="D477" s="21" t="s">
        <v>49</v>
      </c>
      <c r="E477" s="21" t="s">
        <v>29</v>
      </c>
      <c r="F477" s="21">
        <v>5</v>
      </c>
      <c r="G477" s="21" t="s">
        <v>25</v>
      </c>
      <c r="H477" s="21">
        <v>998</v>
      </c>
      <c r="I477" s="21">
        <v>88</v>
      </c>
      <c r="J477" s="1">
        <v>121637.25490031752</v>
      </c>
      <c r="K477" s="43">
        <v>43028</v>
      </c>
      <c r="L477" s="23">
        <v>125</v>
      </c>
      <c r="M477" s="72" t="str">
        <f t="shared" si="22"/>
        <v>Hyundai Kona 1.0 T-GDI 120 ISG 17" / benzin / 88kW / 120KS / ručni / 6 stupnjeva prijenosa / 5-vrata</v>
      </c>
      <c r="N477" s="92" t="s">
        <v>216</v>
      </c>
      <c r="O477" s="97">
        <f t="shared" si="23"/>
        <v>120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  <c r="AL477" s="108"/>
    </row>
    <row r="478" spans="1:38" x14ac:dyDescent="0.3">
      <c r="A478" s="37" t="s">
        <v>41</v>
      </c>
      <c r="B478" s="38" t="s">
        <v>207</v>
      </c>
      <c r="C478" s="38" t="s">
        <v>211</v>
      </c>
      <c r="D478" s="39" t="s">
        <v>49</v>
      </c>
      <c r="E478" s="39" t="s">
        <v>29</v>
      </c>
      <c r="F478" s="39">
        <v>5</v>
      </c>
      <c r="G478" s="39" t="s">
        <v>25</v>
      </c>
      <c r="H478" s="21">
        <v>998</v>
      </c>
      <c r="I478" s="21">
        <v>88</v>
      </c>
      <c r="J478" s="2">
        <v>134382.35292590229</v>
      </c>
      <c r="K478" s="43">
        <v>43028</v>
      </c>
      <c r="L478" s="23">
        <v>125</v>
      </c>
      <c r="M478" s="73" t="str">
        <f t="shared" ref="M478:M487" si="70">N478&amp;" / "&amp;G478&amp;" / "&amp;I478&amp;"kW"&amp;" / "&amp;O478&amp;"KS"&amp;" / "&amp;D478&amp;" / "&amp;E478&amp;" / "&amp;F478&amp;"-vrata"</f>
        <v>Hyundai Kona 1.0 T-GDI 120 ISG / benzin / 88kW / 120KS / ručni / 6 stupnjeva prijenosa / 5-vrata</v>
      </c>
      <c r="N478" s="105" t="s">
        <v>214</v>
      </c>
      <c r="O478" s="106">
        <f t="shared" ref="O478:O487" si="71">ROUND(I478*1.36,0)</f>
        <v>120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8" x14ac:dyDescent="0.3">
      <c r="A479" s="19" t="s">
        <v>41</v>
      </c>
      <c r="B479" s="24" t="s">
        <v>207</v>
      </c>
      <c r="C479" s="24" t="s">
        <v>212</v>
      </c>
      <c r="D479" s="21" t="s">
        <v>49</v>
      </c>
      <c r="E479" s="21" t="s">
        <v>29</v>
      </c>
      <c r="F479" s="21">
        <v>5</v>
      </c>
      <c r="G479" s="21" t="s">
        <v>25</v>
      </c>
      <c r="H479" s="21">
        <v>998</v>
      </c>
      <c r="I479" s="21">
        <v>88</v>
      </c>
      <c r="J479" s="1">
        <v>148107.84312073136</v>
      </c>
      <c r="K479" s="43">
        <v>43028</v>
      </c>
      <c r="L479" s="23">
        <v>125</v>
      </c>
      <c r="M479" s="72" t="str">
        <f t="shared" si="70"/>
        <v>Hyundai Kona 1.0 T-GDI 120 ISG / benzin / 88kW / 120KS / ručni / 6 stupnjeva prijenosa / 5-vrata</v>
      </c>
      <c r="N479" s="92" t="s">
        <v>214</v>
      </c>
      <c r="O479" s="97">
        <f t="shared" si="71"/>
        <v>120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8" s="129" customFormat="1" x14ac:dyDescent="0.3">
      <c r="A480" s="19" t="s">
        <v>41</v>
      </c>
      <c r="B480" s="24" t="s">
        <v>207</v>
      </c>
      <c r="C480" s="24" t="s">
        <v>213</v>
      </c>
      <c r="D480" s="21" t="s">
        <v>86</v>
      </c>
      <c r="E480" s="21" t="s">
        <v>87</v>
      </c>
      <c r="F480" s="21">
        <v>5</v>
      </c>
      <c r="G480" s="21" t="s">
        <v>25</v>
      </c>
      <c r="H480" s="21">
        <v>1591</v>
      </c>
      <c r="I480" s="21">
        <v>130</v>
      </c>
      <c r="J480" s="1">
        <v>178096.15383056152</v>
      </c>
      <c r="K480" s="43">
        <v>43028</v>
      </c>
      <c r="L480" s="23">
        <v>153</v>
      </c>
      <c r="M480" s="72" t="str">
        <f t="shared" si="70"/>
        <v>Hyundai Kona 1.6 T-GDI 177 ISG 4WD 7DCT / benzin / 130kW / 177KS / 7DCT / 7 stupnjeva automatski / 5-vrata</v>
      </c>
      <c r="N480" s="92" t="s">
        <v>217</v>
      </c>
      <c r="O480" s="97">
        <f t="shared" si="71"/>
        <v>177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8" x14ac:dyDescent="0.3">
      <c r="A481" s="37" t="s">
        <v>41</v>
      </c>
      <c r="B481" s="38" t="s">
        <v>207</v>
      </c>
      <c r="C481" s="38" t="s">
        <v>208</v>
      </c>
      <c r="D481" s="39" t="s">
        <v>49</v>
      </c>
      <c r="E481" s="39" t="s">
        <v>29</v>
      </c>
      <c r="F481" s="39">
        <v>5</v>
      </c>
      <c r="G481" s="39" t="s">
        <v>25</v>
      </c>
      <c r="H481" s="39">
        <v>998</v>
      </c>
      <c r="I481" s="39">
        <v>88</v>
      </c>
      <c r="J481" s="2">
        <v>113455.88235293023</v>
      </c>
      <c r="K481" s="41">
        <v>43084</v>
      </c>
      <c r="L481" s="40">
        <v>117</v>
      </c>
      <c r="M481" s="73" t="str">
        <f>N481&amp;" / "&amp;G481&amp;" / "&amp;I481&amp;"kW"&amp;" / "&amp;O481&amp;"KS"&amp;" / "&amp;D481&amp;" / "&amp;E481&amp;" / "&amp;F481&amp;"-vrata"</f>
        <v>Hyundai Kona 1.0 T-GDI 120 ISG / benzin / 88kW / 120KS / ručni / 6 stupnjeva prijenosa / 5-vrata</v>
      </c>
      <c r="N481" s="105" t="s">
        <v>214</v>
      </c>
      <c r="O481" s="106">
        <f>ROUND(I481*1.36,0)</f>
        <v>120</v>
      </c>
      <c r="P481" s="124"/>
      <c r="Q481" s="125"/>
      <c r="R481" s="125"/>
      <c r="S481" s="126"/>
      <c r="T481" s="126"/>
      <c r="U481" s="126"/>
      <c r="V481" s="126"/>
      <c r="W481" s="126"/>
      <c r="X481" s="126"/>
      <c r="Y481" s="125"/>
      <c r="Z481" s="126"/>
      <c r="AA481" s="126"/>
      <c r="AB481" s="126"/>
      <c r="AC481" s="126"/>
      <c r="AD481" s="125" t="s">
        <v>27</v>
      </c>
      <c r="AE481" s="127"/>
      <c r="AF481" s="128"/>
      <c r="AG481" s="128"/>
      <c r="AH481" s="127"/>
      <c r="AI481" s="128"/>
      <c r="AJ481" s="128"/>
      <c r="AL481" s="108"/>
    </row>
    <row r="482" spans="1:38" x14ac:dyDescent="0.3">
      <c r="A482" s="19" t="s">
        <v>41</v>
      </c>
      <c r="B482" s="24" t="s">
        <v>207</v>
      </c>
      <c r="C482" s="24" t="s">
        <v>209</v>
      </c>
      <c r="D482" s="21" t="s">
        <v>49</v>
      </c>
      <c r="E482" s="21" t="s">
        <v>29</v>
      </c>
      <c r="F482" s="21">
        <v>5</v>
      </c>
      <c r="G482" s="21" t="s">
        <v>25</v>
      </c>
      <c r="H482" s="21">
        <v>998</v>
      </c>
      <c r="I482" s="21">
        <v>88</v>
      </c>
      <c r="J482" s="1">
        <v>118357.84301179329</v>
      </c>
      <c r="K482" s="43">
        <v>43084</v>
      </c>
      <c r="L482" s="23">
        <v>117</v>
      </c>
      <c r="M482" s="72" t="str">
        <f>N482&amp;" / "&amp;G482&amp;" / "&amp;I482&amp;"kW"&amp;" / "&amp;O482&amp;"KS"&amp;" / "&amp;D482&amp;" / "&amp;E482&amp;" / "&amp;F482&amp;"-vrata"</f>
        <v>Hyundai Kona 1.0 T-GDI 120 ISG / benzin / 88kW / 120KS / ručni / 6 stupnjeva prijenosa / 5-vrata</v>
      </c>
      <c r="N482" s="92" t="s">
        <v>214</v>
      </c>
      <c r="O482" s="97">
        <f>ROUND(I482*1.36,0)</f>
        <v>120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  <c r="AL482" s="108"/>
    </row>
    <row r="483" spans="1:38" x14ac:dyDescent="0.3">
      <c r="A483" s="19" t="s">
        <v>41</v>
      </c>
      <c r="B483" s="24" t="s">
        <v>207</v>
      </c>
      <c r="C483" s="24" t="s">
        <v>210</v>
      </c>
      <c r="D483" s="21" t="s">
        <v>49</v>
      </c>
      <c r="E483" s="21" t="s">
        <v>29</v>
      </c>
      <c r="F483" s="21">
        <v>5</v>
      </c>
      <c r="G483" s="21" t="s">
        <v>25</v>
      </c>
      <c r="H483" s="21">
        <v>998</v>
      </c>
      <c r="I483" s="21">
        <v>88</v>
      </c>
      <c r="J483" s="1">
        <v>121299.01948354143</v>
      </c>
      <c r="K483" s="43">
        <v>43084</v>
      </c>
      <c r="L483" s="23">
        <v>117</v>
      </c>
      <c r="M483" s="72" t="str">
        <f>N483&amp;" / "&amp;G483&amp;" / "&amp;I483&amp;"kW"&amp;" / "&amp;O483&amp;"KS"&amp;" / "&amp;D483&amp;" / "&amp;E483&amp;" / "&amp;F483&amp;"-vrata"</f>
        <v>Hyundai Kona 1.0 T-GDI 120 ISG 16" / benzin / 88kW / 120KS / ručni / 6 stupnjeva prijenosa / 5-vrata</v>
      </c>
      <c r="N483" s="92" t="s">
        <v>215</v>
      </c>
      <c r="O483" s="97">
        <f>ROUND(I483*1.36,0)</f>
        <v>120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  <c r="AL483" s="108"/>
    </row>
    <row r="484" spans="1:38" x14ac:dyDescent="0.3">
      <c r="A484" s="37" t="s">
        <v>41</v>
      </c>
      <c r="B484" s="38" t="s">
        <v>207</v>
      </c>
      <c r="C484" s="38" t="s">
        <v>208</v>
      </c>
      <c r="D484" s="39" t="s">
        <v>49</v>
      </c>
      <c r="E484" s="39" t="s">
        <v>29</v>
      </c>
      <c r="F484" s="39">
        <v>5</v>
      </c>
      <c r="G484" s="39" t="s">
        <v>25</v>
      </c>
      <c r="H484" s="39">
        <v>998</v>
      </c>
      <c r="I484" s="39">
        <v>88</v>
      </c>
      <c r="J484" s="2">
        <v>113724.9999926842</v>
      </c>
      <c r="K484" s="41">
        <v>43112</v>
      </c>
      <c r="L484" s="40">
        <v>117</v>
      </c>
      <c r="M484" s="73" t="str">
        <f t="shared" si="70"/>
        <v>Hyundai Kona 1.0 T-GDI 120 ISG / benzin / 88kW / 120KS / ručni / 6 stupnjeva prijenosa / 5-vrata</v>
      </c>
      <c r="N484" s="105" t="s">
        <v>214</v>
      </c>
      <c r="O484" s="106">
        <f t="shared" si="71"/>
        <v>120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  <c r="AL484" s="108"/>
    </row>
    <row r="485" spans="1:38" x14ac:dyDescent="0.3">
      <c r="A485" s="19" t="s">
        <v>41</v>
      </c>
      <c r="B485" s="24" t="s">
        <v>207</v>
      </c>
      <c r="C485" s="24" t="s">
        <v>209</v>
      </c>
      <c r="D485" s="21" t="s">
        <v>49</v>
      </c>
      <c r="E485" s="21" t="s">
        <v>29</v>
      </c>
      <c r="F485" s="21">
        <v>5</v>
      </c>
      <c r="G485" s="21" t="s">
        <v>25</v>
      </c>
      <c r="H485" s="21">
        <v>998</v>
      </c>
      <c r="I485" s="21">
        <v>88</v>
      </c>
      <c r="J485" s="1">
        <v>118724.99986600372</v>
      </c>
      <c r="K485" s="41">
        <v>43112</v>
      </c>
      <c r="L485" s="23">
        <v>117</v>
      </c>
      <c r="M485" s="72" t="str">
        <f t="shared" si="70"/>
        <v>Hyundai Kona 1.0 T-GDI 120 ISG / benzin / 88kW / 120KS / ručni / 6 stupnjeva prijenosa / 5-vrata</v>
      </c>
      <c r="N485" s="92" t="s">
        <v>214</v>
      </c>
      <c r="O485" s="97">
        <f t="shared" si="71"/>
        <v>120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  <c r="AL485" s="108"/>
    </row>
    <row r="486" spans="1:38" x14ac:dyDescent="0.3">
      <c r="A486" s="19" t="s">
        <v>41</v>
      </c>
      <c r="B486" s="24" t="s">
        <v>207</v>
      </c>
      <c r="C486" s="24" t="s">
        <v>210</v>
      </c>
      <c r="D486" s="21" t="s">
        <v>49</v>
      </c>
      <c r="E486" s="21" t="s">
        <v>29</v>
      </c>
      <c r="F486" s="21">
        <v>5</v>
      </c>
      <c r="G486" s="21" t="s">
        <v>25</v>
      </c>
      <c r="H486" s="21">
        <v>998</v>
      </c>
      <c r="I486" s="21">
        <v>88</v>
      </c>
      <c r="J486" s="1">
        <v>121724.99986785695</v>
      </c>
      <c r="K486" s="41">
        <v>43112</v>
      </c>
      <c r="L486" s="23">
        <v>117</v>
      </c>
      <c r="M486" s="72" t="str">
        <f t="shared" si="70"/>
        <v>Hyundai Kona 1.0 T-GDI 120 ISG 16" / benzin / 88kW / 120KS / ručni / 6 stupnjeva prijenosa / 5-vrata</v>
      </c>
      <c r="N486" s="92" t="s">
        <v>215</v>
      </c>
      <c r="O486" s="97">
        <f t="shared" si="71"/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  <c r="AL486" s="108"/>
    </row>
    <row r="487" spans="1:38" x14ac:dyDescent="0.3">
      <c r="A487" s="107" t="s">
        <v>41</v>
      </c>
      <c r="B487" s="24" t="s">
        <v>207</v>
      </c>
      <c r="C487" s="24" t="s">
        <v>210</v>
      </c>
      <c r="D487" s="21" t="s">
        <v>49</v>
      </c>
      <c r="E487" s="21" t="s">
        <v>29</v>
      </c>
      <c r="F487" s="21">
        <v>5</v>
      </c>
      <c r="G487" s="21" t="s">
        <v>25</v>
      </c>
      <c r="H487" s="21">
        <v>998</v>
      </c>
      <c r="I487" s="21">
        <v>88</v>
      </c>
      <c r="J487" s="1">
        <v>122069.99986077243</v>
      </c>
      <c r="K487" s="41">
        <v>43112</v>
      </c>
      <c r="L487" s="23">
        <v>125</v>
      </c>
      <c r="M487" s="72" t="str">
        <f t="shared" si="70"/>
        <v>Hyundai Kona 1.0 T-GDI 120 ISG 17" / benzin / 88kW / 120KS / ručni / 6 stupnjeva prijenosa / 5-vrata</v>
      </c>
      <c r="N487" s="92" t="s">
        <v>216</v>
      </c>
      <c r="O487" s="97">
        <f t="shared" si="71"/>
        <v>120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  <c r="AL487" s="108"/>
    </row>
    <row r="488" spans="1:38" x14ac:dyDescent="0.3">
      <c r="A488" s="37" t="s">
        <v>41</v>
      </c>
      <c r="B488" s="38" t="s">
        <v>207</v>
      </c>
      <c r="C488" s="38" t="s">
        <v>211</v>
      </c>
      <c r="D488" s="39" t="s">
        <v>49</v>
      </c>
      <c r="E488" s="39" t="s">
        <v>29</v>
      </c>
      <c r="F488" s="39">
        <v>5</v>
      </c>
      <c r="G488" s="39" t="s">
        <v>25</v>
      </c>
      <c r="H488" s="21">
        <v>998</v>
      </c>
      <c r="I488" s="21">
        <v>88</v>
      </c>
      <c r="J488" s="2">
        <v>134069.99998098033</v>
      </c>
      <c r="K488" s="41">
        <v>43112</v>
      </c>
      <c r="L488" s="23">
        <v>125</v>
      </c>
      <c r="M488" s="73" t="str">
        <f t="shared" ref="M488:M553" si="72">N488&amp;" / "&amp;G488&amp;" / "&amp;I488&amp;"kW"&amp;" / "&amp;O488&amp;"KS"&amp;" / "&amp;D488&amp;" / "&amp;E488&amp;" / "&amp;F488&amp;"-vrata"</f>
        <v>Hyundai Kona 1.0 T-GDI 120 ISG / benzin / 88kW / 120KS / ručni / 6 stupnjeva prijenosa / 5-vrata</v>
      </c>
      <c r="N488" s="105" t="s">
        <v>214</v>
      </c>
      <c r="O488" s="106">
        <f t="shared" ref="O488:O549" si="73">ROUND(I488*1.36,0)</f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8" x14ac:dyDescent="0.3">
      <c r="A489" s="19" t="s">
        <v>41</v>
      </c>
      <c r="B489" s="24" t="s">
        <v>207</v>
      </c>
      <c r="C489" s="24" t="s">
        <v>212</v>
      </c>
      <c r="D489" s="21" t="s">
        <v>49</v>
      </c>
      <c r="E489" s="21" t="s">
        <v>29</v>
      </c>
      <c r="F489" s="21">
        <v>5</v>
      </c>
      <c r="G489" s="21" t="s">
        <v>25</v>
      </c>
      <c r="H489" s="21">
        <v>998</v>
      </c>
      <c r="I489" s="21">
        <v>88</v>
      </c>
      <c r="J489" s="1">
        <v>148069.99997875906</v>
      </c>
      <c r="K489" s="41">
        <v>43112</v>
      </c>
      <c r="L489" s="23">
        <v>125</v>
      </c>
      <c r="M489" s="72" t="str">
        <f t="shared" si="72"/>
        <v>Hyundai Kona 1.0 T-GDI 120 ISG / benzin / 88kW / 120KS / ručni / 6 stupnjeva prijenosa / 5-vrata</v>
      </c>
      <c r="N489" s="92" t="s">
        <v>214</v>
      </c>
      <c r="O489" s="97">
        <f t="shared" si="73"/>
        <v>120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8" ht="15" thickBot="1" x14ac:dyDescent="0.35">
      <c r="A490" s="31" t="s">
        <v>41</v>
      </c>
      <c r="B490" s="32" t="s">
        <v>207</v>
      </c>
      <c r="C490" s="32" t="s">
        <v>213</v>
      </c>
      <c r="D490" s="34" t="s">
        <v>86</v>
      </c>
      <c r="E490" s="34" t="s">
        <v>87</v>
      </c>
      <c r="F490" s="34">
        <v>5</v>
      </c>
      <c r="G490" s="34" t="s">
        <v>25</v>
      </c>
      <c r="H490" s="34">
        <v>1591</v>
      </c>
      <c r="I490" s="34">
        <v>130</v>
      </c>
      <c r="J490" s="3">
        <v>177828.57190378723</v>
      </c>
      <c r="K490" s="42">
        <v>43112</v>
      </c>
      <c r="L490" s="36">
        <v>153</v>
      </c>
      <c r="M490" s="74" t="str">
        <f t="shared" si="72"/>
        <v>Hyundai Kona 1.6 T-GDI 177 ISG 4WD 7DCT / benzin / 130kW / 177KS / 7DCT / 7 stupnjeva automatski / 5-vrata</v>
      </c>
      <c r="N490" s="103" t="s">
        <v>217</v>
      </c>
      <c r="O490" s="98">
        <f t="shared" si="73"/>
        <v>177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8" x14ac:dyDescent="0.3">
      <c r="A491" s="12" t="s">
        <v>41</v>
      </c>
      <c r="B491" s="45" t="s">
        <v>207</v>
      </c>
      <c r="C491" s="45" t="s">
        <v>208</v>
      </c>
      <c r="D491" s="15" t="s">
        <v>49</v>
      </c>
      <c r="E491" s="15" t="s">
        <v>29</v>
      </c>
      <c r="F491" s="15">
        <v>5</v>
      </c>
      <c r="G491" s="15" t="s">
        <v>25</v>
      </c>
      <c r="H491" s="15">
        <v>998</v>
      </c>
      <c r="I491" s="15">
        <v>88</v>
      </c>
      <c r="J491" s="4">
        <v>113520</v>
      </c>
      <c r="K491" s="46">
        <v>43264</v>
      </c>
      <c r="L491" s="17">
        <v>124</v>
      </c>
      <c r="M491" s="75" t="str">
        <f t="shared" si="72"/>
        <v>Hyundai Kona 1.0 T-GDI 120 ISG / benzin / 88kW / 120KS / ručni / 6 stupnjeva prijenosa / 5-vrata</v>
      </c>
      <c r="N491" s="102" t="s">
        <v>214</v>
      </c>
      <c r="O491" s="96">
        <f t="shared" si="73"/>
        <v>120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  <c r="AL491" s="108"/>
    </row>
    <row r="492" spans="1:38" x14ac:dyDescent="0.3">
      <c r="A492" s="19" t="s">
        <v>41</v>
      </c>
      <c r="B492" s="24" t="s">
        <v>207</v>
      </c>
      <c r="C492" s="24" t="s">
        <v>209</v>
      </c>
      <c r="D492" s="21" t="s">
        <v>49</v>
      </c>
      <c r="E492" s="21" t="s">
        <v>29</v>
      </c>
      <c r="F492" s="21">
        <v>5</v>
      </c>
      <c r="G492" s="21" t="s">
        <v>25</v>
      </c>
      <c r="H492" s="21">
        <v>998</v>
      </c>
      <c r="I492" s="21">
        <v>88</v>
      </c>
      <c r="J492" s="1">
        <v>121520</v>
      </c>
      <c r="K492" s="41">
        <v>43264</v>
      </c>
      <c r="L492" s="23">
        <v>124</v>
      </c>
      <c r="M492" s="72" t="str">
        <f t="shared" si="72"/>
        <v>Hyundai Kona 1.0 T-GDI 120 ISG / benzin / 88kW / 120KS / ručni / 6 stupnjeva prijenosa / 5-vrata</v>
      </c>
      <c r="N492" s="92" t="s">
        <v>214</v>
      </c>
      <c r="O492" s="97">
        <f t="shared" si="73"/>
        <v>120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  <c r="AL492" s="108"/>
    </row>
    <row r="493" spans="1:38" x14ac:dyDescent="0.3">
      <c r="A493" s="19" t="s">
        <v>41</v>
      </c>
      <c r="B493" s="24" t="s">
        <v>207</v>
      </c>
      <c r="C493" s="24" t="s">
        <v>210</v>
      </c>
      <c r="D493" s="21" t="s">
        <v>49</v>
      </c>
      <c r="E493" s="21" t="s">
        <v>29</v>
      </c>
      <c r="F493" s="21">
        <v>5</v>
      </c>
      <c r="G493" s="21" t="s">
        <v>25</v>
      </c>
      <c r="H493" s="21">
        <v>998</v>
      </c>
      <c r="I493" s="21">
        <v>88</v>
      </c>
      <c r="J493" s="1">
        <v>124520</v>
      </c>
      <c r="K493" s="41">
        <v>43264</v>
      </c>
      <c r="L493" s="23">
        <v>124</v>
      </c>
      <c r="M493" s="72" t="str">
        <f t="shared" si="72"/>
        <v>Hyundai Kona 1.0 T-GDI 120 ISG 16" / benzin / 88kW / 120KS / ručni / 6 stupnjeva prijenosa / 5-vrata</v>
      </c>
      <c r="N493" s="92" t="s">
        <v>215</v>
      </c>
      <c r="O493" s="97">
        <f t="shared" si="73"/>
        <v>120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  <c r="AL493" s="108"/>
    </row>
    <row r="494" spans="1:38" x14ac:dyDescent="0.3">
      <c r="A494" s="19" t="s">
        <v>41</v>
      </c>
      <c r="B494" s="24" t="s">
        <v>207</v>
      </c>
      <c r="C494" s="24" t="s">
        <v>210</v>
      </c>
      <c r="D494" s="21" t="s">
        <v>49</v>
      </c>
      <c r="E494" s="21" t="s">
        <v>29</v>
      </c>
      <c r="F494" s="21">
        <v>5</v>
      </c>
      <c r="G494" s="21" t="s">
        <v>25</v>
      </c>
      <c r="H494" s="21">
        <v>998</v>
      </c>
      <c r="I494" s="21">
        <v>88</v>
      </c>
      <c r="J494" s="1">
        <v>126170</v>
      </c>
      <c r="K494" s="41">
        <v>43264</v>
      </c>
      <c r="L494" s="23">
        <v>127</v>
      </c>
      <c r="M494" s="72" t="str">
        <f t="shared" si="72"/>
        <v>Hyundai Kona 1.0 T-GDI 120 ISG 17" / benzin / 88kW / 120KS / ručni / 6 stupnjeva prijenosa / 5-vrata</v>
      </c>
      <c r="N494" s="92" t="s">
        <v>216</v>
      </c>
      <c r="O494" s="97">
        <f t="shared" si="73"/>
        <v>120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  <c r="AL494" s="108"/>
    </row>
    <row r="495" spans="1:38" x14ac:dyDescent="0.3">
      <c r="A495" s="37" t="s">
        <v>41</v>
      </c>
      <c r="B495" s="38" t="s">
        <v>207</v>
      </c>
      <c r="C495" s="38" t="s">
        <v>211</v>
      </c>
      <c r="D495" s="39" t="s">
        <v>49</v>
      </c>
      <c r="E495" s="39" t="s">
        <v>29</v>
      </c>
      <c r="F495" s="39">
        <v>5</v>
      </c>
      <c r="G495" s="39" t="s">
        <v>25</v>
      </c>
      <c r="H495" s="21">
        <v>998</v>
      </c>
      <c r="I495" s="21">
        <v>88</v>
      </c>
      <c r="J495" s="2">
        <v>138170</v>
      </c>
      <c r="K495" s="41">
        <v>43264</v>
      </c>
      <c r="L495" s="23">
        <v>127</v>
      </c>
      <c r="M495" s="73" t="str">
        <f t="shared" ref="M495:M517" si="74">N495&amp;" / "&amp;G495&amp;" / "&amp;I495&amp;"kW"&amp;" / "&amp;O495&amp;"KS"&amp;" / "&amp;D495&amp;" / "&amp;E495&amp;" / "&amp;F495&amp;"-vrata"</f>
        <v>Hyundai Kona 1.0 T-GDI 120 ISG / benzin / 88kW / 120KS / ručni / 6 stupnjeva prijenosa / 5-vrata</v>
      </c>
      <c r="N495" s="105" t="s">
        <v>214</v>
      </c>
      <c r="O495" s="106">
        <f t="shared" ref="O495:O517" si="75">ROUND(I495*1.36,0)</f>
        <v>120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8" x14ac:dyDescent="0.3">
      <c r="A496" s="19" t="s">
        <v>41</v>
      </c>
      <c r="B496" s="24" t="s">
        <v>207</v>
      </c>
      <c r="C496" s="24" t="s">
        <v>212</v>
      </c>
      <c r="D496" s="21" t="s">
        <v>49</v>
      </c>
      <c r="E496" s="21" t="s">
        <v>29</v>
      </c>
      <c r="F496" s="21">
        <v>5</v>
      </c>
      <c r="G496" s="21" t="s">
        <v>25</v>
      </c>
      <c r="H496" s="21">
        <v>998</v>
      </c>
      <c r="I496" s="21">
        <v>88</v>
      </c>
      <c r="J496" s="1">
        <v>150161.91</v>
      </c>
      <c r="K496" s="41">
        <v>43264</v>
      </c>
      <c r="L496" s="23">
        <v>127</v>
      </c>
      <c r="M496" s="72" t="str">
        <f t="shared" si="74"/>
        <v>Hyundai Kona 1.0 T-GDI 120 ISG / benzin / 88kW / 120KS / ručni / 6 stupnjeva prijenosa / 5-vrata</v>
      </c>
      <c r="N496" s="92" t="s">
        <v>214</v>
      </c>
      <c r="O496" s="97">
        <f t="shared" si="75"/>
        <v>120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s="129" customFormat="1" ht="15" thickBot="1" x14ac:dyDescent="0.35">
      <c r="A497" s="31" t="s">
        <v>41</v>
      </c>
      <c r="B497" s="32" t="s">
        <v>207</v>
      </c>
      <c r="C497" s="32" t="s">
        <v>213</v>
      </c>
      <c r="D497" s="34" t="s">
        <v>86</v>
      </c>
      <c r="E497" s="34" t="s">
        <v>87</v>
      </c>
      <c r="F497" s="34">
        <v>5</v>
      </c>
      <c r="G497" s="34" t="s">
        <v>25</v>
      </c>
      <c r="H497" s="34">
        <v>1591</v>
      </c>
      <c r="I497" s="34">
        <v>130</v>
      </c>
      <c r="J497" s="3">
        <v>180209.52</v>
      </c>
      <c r="K497" s="42">
        <v>43264</v>
      </c>
      <c r="L497" s="36">
        <v>158</v>
      </c>
      <c r="M497" s="148" t="str">
        <f t="shared" si="74"/>
        <v>Hyundai Kona 1.6 T-GDI 177 ISG 4WD 7DCT / benzin / 130kW / 177KS / 7DCT / 7 stupnjeva automatski / 5-vrata</v>
      </c>
      <c r="N497" s="103" t="s">
        <v>217</v>
      </c>
      <c r="O497" s="98">
        <f t="shared" si="75"/>
        <v>177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3">
      <c r="A498" s="37" t="s">
        <v>41</v>
      </c>
      <c r="B498" s="38" t="s">
        <v>207</v>
      </c>
      <c r="C498" s="38" t="s">
        <v>209</v>
      </c>
      <c r="D498" s="39" t="s">
        <v>49</v>
      </c>
      <c r="E498" s="39" t="s">
        <v>29</v>
      </c>
      <c r="F498" s="39">
        <v>5</v>
      </c>
      <c r="G498" s="39" t="s">
        <v>25</v>
      </c>
      <c r="H498" s="39">
        <v>998</v>
      </c>
      <c r="I498" s="39">
        <v>88</v>
      </c>
      <c r="J498" s="1">
        <v>123520</v>
      </c>
      <c r="K498" s="43">
        <v>43466</v>
      </c>
      <c r="L498" s="23">
        <v>124</v>
      </c>
      <c r="M498" s="146" t="str">
        <f t="shared" si="74"/>
        <v>Hyundai Kona 1.0 T-GDI 120 ISG / benzin / 88kW / 120KS / ručni / 6 stupnjeva prijenosa / 5-vrata</v>
      </c>
      <c r="N498" s="92" t="s">
        <v>214</v>
      </c>
      <c r="O498" s="94">
        <f t="shared" si="75"/>
        <v>120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/>
      <c r="AE498" s="29"/>
      <c r="AF498" s="30"/>
      <c r="AG498" s="30"/>
      <c r="AH498" s="29"/>
      <c r="AI498" s="30"/>
      <c r="AJ498" s="30"/>
    </row>
    <row r="499" spans="1:36" x14ac:dyDescent="0.3">
      <c r="A499" s="19" t="s">
        <v>41</v>
      </c>
      <c r="B499" s="24" t="s">
        <v>207</v>
      </c>
      <c r="C499" s="24" t="s">
        <v>210</v>
      </c>
      <c r="D499" s="21" t="s">
        <v>49</v>
      </c>
      <c r="E499" s="21" t="s">
        <v>29</v>
      </c>
      <c r="F499" s="21">
        <v>5</v>
      </c>
      <c r="G499" s="21" t="s">
        <v>25</v>
      </c>
      <c r="H499" s="21">
        <v>998</v>
      </c>
      <c r="I499" s="21">
        <v>88</v>
      </c>
      <c r="J499" s="1">
        <v>126820</v>
      </c>
      <c r="K499" s="43" t="s">
        <v>324</v>
      </c>
      <c r="L499" s="23">
        <v>124</v>
      </c>
      <c r="M499" s="146" t="str">
        <f t="shared" si="74"/>
        <v>Hyundai Kona 1.0 T-GDI 120 ISG 16" / benzin / 88kW / 120KS / ručni / 6 stupnjeva prijenosa / 5-vrata</v>
      </c>
      <c r="N499" s="92" t="s">
        <v>215</v>
      </c>
      <c r="O499" s="131">
        <f t="shared" si="75"/>
        <v>120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/>
      <c r="AE499" s="29"/>
      <c r="AF499" s="30"/>
      <c r="AG499" s="30"/>
      <c r="AH499" s="29"/>
      <c r="AI499" s="30"/>
      <c r="AJ499" s="30"/>
    </row>
    <row r="500" spans="1:36" x14ac:dyDescent="0.3">
      <c r="A500" s="19" t="s">
        <v>41</v>
      </c>
      <c r="B500" s="24" t="s">
        <v>207</v>
      </c>
      <c r="C500" s="24" t="s">
        <v>210</v>
      </c>
      <c r="D500" s="21" t="s">
        <v>49</v>
      </c>
      <c r="E500" s="21" t="s">
        <v>29</v>
      </c>
      <c r="F500" s="21">
        <v>5</v>
      </c>
      <c r="G500" s="21" t="s">
        <v>25</v>
      </c>
      <c r="H500" s="21">
        <v>998</v>
      </c>
      <c r="I500" s="21">
        <v>88</v>
      </c>
      <c r="J500" s="1">
        <v>128470</v>
      </c>
      <c r="K500" s="43">
        <v>43466</v>
      </c>
      <c r="L500" s="23">
        <v>127</v>
      </c>
      <c r="M500" s="146" t="str">
        <f t="shared" si="74"/>
        <v>Hyundai Kona 1.0 T-GDI 120 ISG 17" / benzin / 88kW / 120KS / ručni / 6 stupnjeva prijenosa / 5-vrata</v>
      </c>
      <c r="N500" s="92" t="s">
        <v>216</v>
      </c>
      <c r="O500" s="131">
        <f t="shared" si="75"/>
        <v>120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/>
      <c r="AE500" s="29"/>
      <c r="AF500" s="30"/>
      <c r="AG500" s="30"/>
      <c r="AH500" s="29"/>
      <c r="AI500" s="30"/>
      <c r="AJ500" s="30"/>
    </row>
    <row r="501" spans="1:36" x14ac:dyDescent="0.3">
      <c r="A501" s="37" t="s">
        <v>41</v>
      </c>
      <c r="B501" s="38" t="s">
        <v>207</v>
      </c>
      <c r="C501" s="38" t="s">
        <v>211</v>
      </c>
      <c r="D501" s="39" t="s">
        <v>49</v>
      </c>
      <c r="E501" s="39" t="s">
        <v>29</v>
      </c>
      <c r="F501" s="39">
        <v>5</v>
      </c>
      <c r="G501" s="39" t="s">
        <v>25</v>
      </c>
      <c r="H501" s="21">
        <v>998</v>
      </c>
      <c r="I501" s="21">
        <v>88</v>
      </c>
      <c r="J501" s="1">
        <v>140470</v>
      </c>
      <c r="K501" s="43">
        <v>43466</v>
      </c>
      <c r="L501" s="23">
        <v>127</v>
      </c>
      <c r="M501" s="146" t="str">
        <f t="shared" si="74"/>
        <v>Hyundai Kona 1.0 T-GDI 120 ISG / benzin / 88kW / 120KS / ručni / 6 stupnjeva prijenosa / 5-vrata</v>
      </c>
      <c r="N501" s="105" t="s">
        <v>214</v>
      </c>
      <c r="O501" s="131">
        <f t="shared" si="75"/>
        <v>120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/>
      <c r="AE501" s="29"/>
      <c r="AF501" s="30"/>
      <c r="AG501" s="30"/>
      <c r="AH501" s="29"/>
      <c r="AI501" s="30"/>
      <c r="AJ501" s="30"/>
    </row>
    <row r="502" spans="1:36" x14ac:dyDescent="0.3">
      <c r="A502" s="19" t="s">
        <v>41</v>
      </c>
      <c r="B502" s="24" t="s">
        <v>207</v>
      </c>
      <c r="C502" s="24" t="s">
        <v>212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998</v>
      </c>
      <c r="I502" s="21">
        <v>88</v>
      </c>
      <c r="J502" s="1">
        <v>152470</v>
      </c>
      <c r="K502" s="43">
        <v>43466</v>
      </c>
      <c r="L502" s="23">
        <v>127</v>
      </c>
      <c r="M502" s="146" t="str">
        <f t="shared" si="74"/>
        <v>Hyundai Kona 1.0 T-GDI 120 ISG / benzin / 88kW / 120KS / ručni / 6 stupnjeva prijenosa / 5-vrata</v>
      </c>
      <c r="N502" s="92" t="s">
        <v>214</v>
      </c>
      <c r="O502" s="131">
        <f t="shared" si="75"/>
        <v>120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/>
      <c r="AE502" s="29"/>
      <c r="AF502" s="30"/>
      <c r="AG502" s="30"/>
      <c r="AH502" s="29"/>
      <c r="AI502" s="30"/>
      <c r="AJ502" s="30"/>
    </row>
    <row r="503" spans="1:36" ht="15" thickBot="1" x14ac:dyDescent="0.35">
      <c r="A503" s="31" t="s">
        <v>41</v>
      </c>
      <c r="B503" s="32" t="s">
        <v>207</v>
      </c>
      <c r="C503" s="110" t="s">
        <v>213</v>
      </c>
      <c r="D503" s="111" t="s">
        <v>86</v>
      </c>
      <c r="E503" s="111" t="s">
        <v>87</v>
      </c>
      <c r="F503" s="111">
        <v>5</v>
      </c>
      <c r="G503" s="111" t="s">
        <v>25</v>
      </c>
      <c r="H503" s="111">
        <v>1591</v>
      </c>
      <c r="I503" s="111">
        <v>130</v>
      </c>
      <c r="J503" s="112">
        <v>182470</v>
      </c>
      <c r="K503" s="113">
        <v>43466</v>
      </c>
      <c r="L503" s="114">
        <v>158</v>
      </c>
      <c r="M503" s="148" t="str">
        <f t="shared" si="74"/>
        <v>Hyundai Kona 1.6 T-GDI 177 ISG 4WD 7DCT / benzin / 130kW / 177KS / 7DCT / 7 stupnjeva automatski / 5-vrata</v>
      </c>
      <c r="N503" s="116" t="s">
        <v>217</v>
      </c>
      <c r="O503" s="95">
        <f t="shared" si="75"/>
        <v>177</v>
      </c>
      <c r="P503" s="141"/>
      <c r="Q503" s="142"/>
      <c r="R503" s="142"/>
      <c r="S503" s="143"/>
      <c r="T503" s="143"/>
      <c r="U503" s="143"/>
      <c r="V503" s="143"/>
      <c r="W503" s="143"/>
      <c r="X503" s="143"/>
      <c r="Y503" s="142"/>
      <c r="Z503" s="143"/>
      <c r="AA503" s="143"/>
      <c r="AB503" s="143"/>
      <c r="AC503" s="143"/>
      <c r="AD503" s="142"/>
      <c r="AE503" s="144"/>
      <c r="AF503" s="145"/>
      <c r="AG503" s="145"/>
      <c r="AH503" s="144"/>
      <c r="AI503" s="145"/>
      <c r="AJ503" s="145"/>
    </row>
    <row r="504" spans="1:36" s="184" customFormat="1" x14ac:dyDescent="0.3">
      <c r="A504" s="12" t="s">
        <v>41</v>
      </c>
      <c r="B504" s="45" t="s">
        <v>207</v>
      </c>
      <c r="C504" s="45" t="s">
        <v>208</v>
      </c>
      <c r="D504" s="15" t="s">
        <v>49</v>
      </c>
      <c r="E504" s="15" t="s">
        <v>29</v>
      </c>
      <c r="F504" s="15">
        <v>5</v>
      </c>
      <c r="G504" s="15" t="s">
        <v>26</v>
      </c>
      <c r="H504" s="15">
        <v>1598</v>
      </c>
      <c r="I504" s="15">
        <v>84.9</v>
      </c>
      <c r="J504" s="4">
        <v>130255</v>
      </c>
      <c r="K504" s="46">
        <v>43466</v>
      </c>
      <c r="L504" s="17">
        <v>108</v>
      </c>
      <c r="M504" s="186" t="str">
        <f t="shared" si="74"/>
        <v>Kona 1.6 CRDi 115 ISG 6MT / dizel / 84,9kW / 115KS / ručni / 6 stupnjeva prijenosa / 5-vrata</v>
      </c>
      <c r="N504" s="102" t="s">
        <v>328</v>
      </c>
      <c r="O504" s="93">
        <f t="shared" si="75"/>
        <v>115</v>
      </c>
      <c r="P504" s="185"/>
      <c r="Q504" s="180"/>
      <c r="R504" s="180"/>
      <c r="S504" s="181"/>
      <c r="T504" s="181"/>
      <c r="U504" s="181"/>
      <c r="V504" s="181"/>
      <c r="W504" s="181"/>
      <c r="X504" s="181"/>
      <c r="Y504" s="180"/>
      <c r="Z504" s="181"/>
      <c r="AA504" s="181"/>
      <c r="AB504" s="181"/>
      <c r="AC504" s="181"/>
      <c r="AD504" s="180"/>
      <c r="AE504" s="182"/>
      <c r="AF504" s="183"/>
      <c r="AG504" s="183"/>
      <c r="AH504" s="182"/>
      <c r="AI504" s="183"/>
      <c r="AJ504" s="183"/>
    </row>
    <row r="505" spans="1:36" s="154" customFormat="1" x14ac:dyDescent="0.3">
      <c r="A505" s="19" t="s">
        <v>41</v>
      </c>
      <c r="B505" s="24" t="s">
        <v>207</v>
      </c>
      <c r="C505" s="24" t="s">
        <v>209</v>
      </c>
      <c r="D505" s="21" t="s">
        <v>49</v>
      </c>
      <c r="E505" s="21" t="s">
        <v>29</v>
      </c>
      <c r="F505" s="21">
        <v>5</v>
      </c>
      <c r="G505" s="21" t="s">
        <v>26</v>
      </c>
      <c r="H505" s="21">
        <v>1598</v>
      </c>
      <c r="I505" s="21">
        <v>84.9</v>
      </c>
      <c r="J505" s="1">
        <v>138255</v>
      </c>
      <c r="K505" s="43">
        <v>43466</v>
      </c>
      <c r="L505" s="23">
        <v>108</v>
      </c>
      <c r="M505" s="160" t="str">
        <f t="shared" si="74"/>
        <v>Kona 1.6 CRDi 115 ISG 6MT / dizel / 84,9kW / 115KS / ručni / 6 stupnjeva prijenosa / 5-vrata</v>
      </c>
      <c r="N505" s="92" t="s">
        <v>328</v>
      </c>
      <c r="O505" s="94">
        <f t="shared" si="75"/>
        <v>115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/>
      <c r="AE505" s="29"/>
      <c r="AF505" s="30"/>
      <c r="AG505" s="30"/>
      <c r="AH505" s="29"/>
      <c r="AI505" s="30"/>
      <c r="AJ505" s="30"/>
    </row>
    <row r="506" spans="1:36" s="154" customFormat="1" x14ac:dyDescent="0.3">
      <c r="A506" s="19" t="s">
        <v>41</v>
      </c>
      <c r="B506" s="24" t="s">
        <v>207</v>
      </c>
      <c r="C506" s="24" t="s">
        <v>210</v>
      </c>
      <c r="D506" s="21" t="s">
        <v>49</v>
      </c>
      <c r="E506" s="21" t="s">
        <v>29</v>
      </c>
      <c r="F506" s="21">
        <v>5</v>
      </c>
      <c r="G506" s="21" t="s">
        <v>26</v>
      </c>
      <c r="H506" s="21">
        <v>1598</v>
      </c>
      <c r="I506" s="21">
        <v>84.9</v>
      </c>
      <c r="J506" s="1">
        <v>141255</v>
      </c>
      <c r="K506" s="43">
        <v>43466</v>
      </c>
      <c r="L506" s="23">
        <v>108</v>
      </c>
      <c r="M506" s="160" t="str">
        <f t="shared" si="74"/>
        <v>Kona 1.6 CRDi 115 ISG 6MT 16" / dizel / 84,9kW / 115KS / ručni / 6 stupnjeva prijenosa / 5-vrata</v>
      </c>
      <c r="N506" s="92" t="s">
        <v>329</v>
      </c>
      <c r="O506" s="94">
        <f t="shared" si="75"/>
        <v>115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/>
      <c r="AE506" s="29"/>
      <c r="AF506" s="30"/>
      <c r="AG506" s="30"/>
      <c r="AH506" s="29"/>
      <c r="AI506" s="30"/>
      <c r="AJ506" s="30"/>
    </row>
    <row r="507" spans="1:36" s="154" customFormat="1" x14ac:dyDescent="0.3">
      <c r="A507" s="19" t="s">
        <v>41</v>
      </c>
      <c r="B507" s="24" t="s">
        <v>207</v>
      </c>
      <c r="C507" s="24" t="s">
        <v>210</v>
      </c>
      <c r="D507" s="21" t="s">
        <v>49</v>
      </c>
      <c r="E507" s="21" t="s">
        <v>29</v>
      </c>
      <c r="F507" s="21">
        <v>5</v>
      </c>
      <c r="G507" s="21" t="s">
        <v>26</v>
      </c>
      <c r="H507" s="21">
        <v>1598</v>
      </c>
      <c r="I507" s="21">
        <v>84.9</v>
      </c>
      <c r="J507" s="1">
        <v>143730</v>
      </c>
      <c r="K507" s="43">
        <v>43466</v>
      </c>
      <c r="L507" s="23">
        <v>111</v>
      </c>
      <c r="M507" s="160" t="str">
        <f t="shared" si="74"/>
        <v>Kona 1.6 CRDi 115 ISG 6MT 17" / dizel / 84,9kW / 115KS / ručni / 6 stupnjeva prijenosa / 5-vrata</v>
      </c>
      <c r="N507" s="92" t="s">
        <v>330</v>
      </c>
      <c r="O507" s="94">
        <f t="shared" si="75"/>
        <v>115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/>
      <c r="AE507" s="29"/>
      <c r="AF507" s="30"/>
      <c r="AG507" s="30"/>
      <c r="AH507" s="29"/>
      <c r="AI507" s="30"/>
      <c r="AJ507" s="30"/>
    </row>
    <row r="508" spans="1:36" s="154" customFormat="1" x14ac:dyDescent="0.3">
      <c r="A508" s="19" t="s">
        <v>41</v>
      </c>
      <c r="B508" s="24" t="s">
        <v>207</v>
      </c>
      <c r="C508" s="24" t="s">
        <v>210</v>
      </c>
      <c r="D508" s="21" t="s">
        <v>86</v>
      </c>
      <c r="E508" s="21" t="s">
        <v>87</v>
      </c>
      <c r="F508" s="21">
        <v>5</v>
      </c>
      <c r="G508" s="21" t="s">
        <v>26</v>
      </c>
      <c r="H508" s="21">
        <v>1598</v>
      </c>
      <c r="I508" s="21">
        <v>100</v>
      </c>
      <c r="J508" s="1">
        <v>155730</v>
      </c>
      <c r="K508" s="43">
        <v>43466</v>
      </c>
      <c r="L508" s="23" t="s">
        <v>325</v>
      </c>
      <c r="M508" s="160" t="str">
        <f t="shared" si="74"/>
        <v>Kona 1.6 CRDi 136 ISG 7DCT 17" / dizel / 100kW / 136KS / 7DCT / 7 stupnjeva automatski / 5-vrata</v>
      </c>
      <c r="N508" s="92" t="s">
        <v>331</v>
      </c>
      <c r="O508" s="94">
        <f t="shared" si="75"/>
        <v>136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/>
      <c r="AE508" s="29"/>
      <c r="AF508" s="30"/>
      <c r="AG508" s="30"/>
      <c r="AH508" s="29"/>
      <c r="AI508" s="30"/>
      <c r="AJ508" s="30"/>
    </row>
    <row r="509" spans="1:36" s="154" customFormat="1" x14ac:dyDescent="0.3">
      <c r="A509" s="19" t="s">
        <v>41</v>
      </c>
      <c r="B509" s="24" t="s">
        <v>207</v>
      </c>
      <c r="C509" s="24" t="s">
        <v>211</v>
      </c>
      <c r="D509" s="21" t="s">
        <v>49</v>
      </c>
      <c r="E509" s="21" t="s">
        <v>29</v>
      </c>
      <c r="F509" s="21">
        <v>5</v>
      </c>
      <c r="G509" s="21" t="s">
        <v>26</v>
      </c>
      <c r="H509" s="21">
        <v>1598</v>
      </c>
      <c r="I509" s="21">
        <v>84.9</v>
      </c>
      <c r="J509" s="1">
        <v>156470</v>
      </c>
      <c r="K509" s="43">
        <v>43466</v>
      </c>
      <c r="L509" s="23">
        <v>111</v>
      </c>
      <c r="M509" s="160" t="str">
        <f t="shared" si="74"/>
        <v>Kona 1.6 CRDi 115 ISG 6MT / dizel / 84,9kW / 115KS / ručni / 6 stupnjeva prijenosa / 5-vrata</v>
      </c>
      <c r="N509" s="92" t="s">
        <v>328</v>
      </c>
      <c r="O509" s="94">
        <f t="shared" si="75"/>
        <v>115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/>
      <c r="AE509" s="29"/>
      <c r="AF509" s="30"/>
      <c r="AG509" s="30"/>
      <c r="AH509" s="29"/>
      <c r="AI509" s="30"/>
      <c r="AJ509" s="30"/>
    </row>
    <row r="510" spans="1:36" s="154" customFormat="1" x14ac:dyDescent="0.3">
      <c r="A510" s="19" t="s">
        <v>41</v>
      </c>
      <c r="B510" s="24" t="s">
        <v>207</v>
      </c>
      <c r="C510" s="24" t="s">
        <v>211</v>
      </c>
      <c r="D510" s="21" t="s">
        <v>86</v>
      </c>
      <c r="E510" s="21" t="s">
        <v>87</v>
      </c>
      <c r="F510" s="21">
        <v>5</v>
      </c>
      <c r="G510" s="21" t="s">
        <v>26</v>
      </c>
      <c r="H510" s="21">
        <v>1598</v>
      </c>
      <c r="I510" s="21">
        <v>100</v>
      </c>
      <c r="J510" s="1">
        <v>168470.00000012046</v>
      </c>
      <c r="K510" s="43">
        <v>43466</v>
      </c>
      <c r="L510" s="23" t="s">
        <v>325</v>
      </c>
      <c r="M510" s="160" t="str">
        <f t="shared" si="74"/>
        <v>Kona 1.6 CRDi 136 ISG 7DCT / dizel / 100kW / 136KS / 7DCT / 7 stupnjeva automatski / 5-vrata</v>
      </c>
      <c r="N510" s="92" t="s">
        <v>332</v>
      </c>
      <c r="O510" s="94">
        <f t="shared" si="75"/>
        <v>136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/>
      <c r="AE510" s="29"/>
      <c r="AF510" s="30"/>
      <c r="AG510" s="30"/>
      <c r="AH510" s="29"/>
      <c r="AI510" s="30"/>
      <c r="AJ510" s="30"/>
    </row>
    <row r="511" spans="1:36" s="154" customFormat="1" x14ac:dyDescent="0.3">
      <c r="A511" s="19" t="s">
        <v>41</v>
      </c>
      <c r="B511" s="24" t="s">
        <v>207</v>
      </c>
      <c r="C511" s="24" t="s">
        <v>212</v>
      </c>
      <c r="D511" s="21" t="s">
        <v>49</v>
      </c>
      <c r="E511" s="21" t="s">
        <v>29</v>
      </c>
      <c r="F511" s="21">
        <v>5</v>
      </c>
      <c r="G511" s="21" t="s">
        <v>26</v>
      </c>
      <c r="H511" s="21">
        <v>1598</v>
      </c>
      <c r="I511" s="21">
        <v>84.9</v>
      </c>
      <c r="J511" s="1">
        <v>168470.00000011333</v>
      </c>
      <c r="K511" s="43">
        <v>43466</v>
      </c>
      <c r="L511" s="23" t="s">
        <v>326</v>
      </c>
      <c r="M511" s="160" t="str">
        <f t="shared" si="74"/>
        <v>Kona 1.6 CRDi 115 ISG 6MT / dizel / 84,9kW / 115KS / ručni / 6 stupnjeva prijenosa / 5-vrata</v>
      </c>
      <c r="N511" s="92" t="s">
        <v>328</v>
      </c>
      <c r="O511" s="94">
        <f t="shared" si="75"/>
        <v>115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/>
      <c r="AE511" s="29"/>
      <c r="AF511" s="30"/>
      <c r="AG511" s="30"/>
      <c r="AH511" s="29"/>
      <c r="AI511" s="30"/>
      <c r="AJ511" s="30"/>
    </row>
    <row r="512" spans="1:36" s="154" customFormat="1" x14ac:dyDescent="0.3">
      <c r="A512" s="19" t="s">
        <v>41</v>
      </c>
      <c r="B512" s="24" t="s">
        <v>207</v>
      </c>
      <c r="C512" s="24" t="s">
        <v>212</v>
      </c>
      <c r="D512" s="21" t="s">
        <v>86</v>
      </c>
      <c r="E512" s="21" t="s">
        <v>87</v>
      </c>
      <c r="F512" s="21">
        <v>5</v>
      </c>
      <c r="G512" s="21" t="s">
        <v>26</v>
      </c>
      <c r="H512" s="21">
        <v>1598</v>
      </c>
      <c r="I512" s="21">
        <v>100</v>
      </c>
      <c r="J512" s="1">
        <v>180470.00000007582</v>
      </c>
      <c r="K512" s="43">
        <v>43466</v>
      </c>
      <c r="L512" s="23" t="s">
        <v>325</v>
      </c>
      <c r="M512" s="160" t="str">
        <f t="shared" si="74"/>
        <v>Kona 1.6 CRDi 136 ISG 7DCT / dizel / 100kW / 136KS / 7DCT / 7 stupnjeva automatski / 5-vrata</v>
      </c>
      <c r="N512" s="92" t="s">
        <v>332</v>
      </c>
      <c r="O512" s="94">
        <f t="shared" si="75"/>
        <v>136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/>
      <c r="AE512" s="29"/>
      <c r="AF512" s="30"/>
      <c r="AG512" s="30"/>
      <c r="AH512" s="29"/>
      <c r="AI512" s="30"/>
      <c r="AJ512" s="30"/>
    </row>
    <row r="513" spans="1:38" s="157" customFormat="1" ht="15" thickBot="1" x14ac:dyDescent="0.35">
      <c r="A513" s="31" t="s">
        <v>41</v>
      </c>
      <c r="B513" s="32" t="s">
        <v>207</v>
      </c>
      <c r="C513" s="32" t="s">
        <v>213</v>
      </c>
      <c r="D513" s="34" t="s">
        <v>86</v>
      </c>
      <c r="E513" s="34" t="s">
        <v>87</v>
      </c>
      <c r="F513" s="34">
        <v>5</v>
      </c>
      <c r="G513" s="34" t="s">
        <v>26</v>
      </c>
      <c r="H513" s="34">
        <v>1598</v>
      </c>
      <c r="I513" s="34">
        <v>100</v>
      </c>
      <c r="J513" s="3">
        <v>191470.00001203653</v>
      </c>
      <c r="K513" s="42">
        <v>43466</v>
      </c>
      <c r="L513" s="36" t="s">
        <v>327</v>
      </c>
      <c r="M513" s="148" t="str">
        <f t="shared" si="74"/>
        <v>Kona 1.6 CRDi 136 ISG 7DCT 4WD / dizel / 100kW / 136KS / 7DCT / 7 stupnjeva automatski / 5-vrata</v>
      </c>
      <c r="N513" s="103" t="s">
        <v>333</v>
      </c>
      <c r="O513" s="95">
        <f t="shared" si="75"/>
        <v>136</v>
      </c>
      <c r="P513" s="134"/>
      <c r="Q513" s="135"/>
      <c r="R513" s="135"/>
      <c r="S513" s="136"/>
      <c r="T513" s="136"/>
      <c r="U513" s="136"/>
      <c r="V513" s="136"/>
      <c r="W513" s="136"/>
      <c r="X513" s="136"/>
      <c r="Y513" s="135"/>
      <c r="Z513" s="136"/>
      <c r="AA513" s="136"/>
      <c r="AB513" s="136"/>
      <c r="AC513" s="136"/>
      <c r="AD513" s="135"/>
      <c r="AE513" s="138"/>
      <c r="AF513" s="139"/>
      <c r="AG513" s="139"/>
      <c r="AH513" s="138"/>
      <c r="AI513" s="139"/>
      <c r="AJ513" s="139"/>
    </row>
    <row r="514" spans="1:38" x14ac:dyDescent="0.3">
      <c r="A514" s="12" t="s">
        <v>41</v>
      </c>
      <c r="B514" s="45" t="s">
        <v>207</v>
      </c>
      <c r="C514" s="45" t="s">
        <v>208</v>
      </c>
      <c r="D514" s="15" t="s">
        <v>49</v>
      </c>
      <c r="E514" s="15" t="s">
        <v>29</v>
      </c>
      <c r="F514" s="15">
        <v>5</v>
      </c>
      <c r="G514" s="15" t="s">
        <v>25</v>
      </c>
      <c r="H514" s="15">
        <v>998</v>
      </c>
      <c r="I514" s="15">
        <v>88</v>
      </c>
      <c r="J514" s="4">
        <v>114870</v>
      </c>
      <c r="K514" s="46">
        <v>43612</v>
      </c>
      <c r="L514" s="17" t="s">
        <v>353</v>
      </c>
      <c r="M514" s="75" t="str">
        <f t="shared" si="74"/>
        <v>Hyundai Kona 1.0 T-GDI 120 ISG / benzin / 88kW / 120KS / ručni / 6 stupnjeva prijenosa / 5-vrata</v>
      </c>
      <c r="N514" s="102" t="s">
        <v>214</v>
      </c>
      <c r="O514" s="96">
        <f t="shared" si="75"/>
        <v>120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  <c r="AL514" s="108"/>
    </row>
    <row r="515" spans="1:38" x14ac:dyDescent="0.3">
      <c r="A515" s="19" t="s">
        <v>41</v>
      </c>
      <c r="B515" s="24" t="s">
        <v>207</v>
      </c>
      <c r="C515" s="24" t="s">
        <v>209</v>
      </c>
      <c r="D515" s="21" t="s">
        <v>49</v>
      </c>
      <c r="E515" s="21" t="s">
        <v>29</v>
      </c>
      <c r="F515" s="21">
        <v>5</v>
      </c>
      <c r="G515" s="21" t="s">
        <v>25</v>
      </c>
      <c r="H515" s="21">
        <v>998</v>
      </c>
      <c r="I515" s="21">
        <v>88</v>
      </c>
      <c r="J515" s="1">
        <v>124520</v>
      </c>
      <c r="K515" s="41">
        <v>43612</v>
      </c>
      <c r="L515" s="23" t="s">
        <v>353</v>
      </c>
      <c r="M515" s="72" t="str">
        <f t="shared" si="74"/>
        <v>Hyundai Kona 1.0 T-GDI 120 ISG / benzin / 88kW / 120KS / ručni / 6 stupnjeva prijenosa / 5-vrata</v>
      </c>
      <c r="N515" s="92" t="s">
        <v>214</v>
      </c>
      <c r="O515" s="97">
        <f t="shared" si="75"/>
        <v>120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  <c r="AL515" s="108"/>
    </row>
    <row r="516" spans="1:38" x14ac:dyDescent="0.3">
      <c r="A516" s="19" t="s">
        <v>41</v>
      </c>
      <c r="B516" s="24" t="s">
        <v>207</v>
      </c>
      <c r="C516" s="24" t="s">
        <v>210</v>
      </c>
      <c r="D516" s="21" t="s">
        <v>49</v>
      </c>
      <c r="E516" s="21" t="s">
        <v>29</v>
      </c>
      <c r="F516" s="21">
        <v>5</v>
      </c>
      <c r="G516" s="21" t="s">
        <v>25</v>
      </c>
      <c r="H516" s="21">
        <v>998</v>
      </c>
      <c r="I516" s="21">
        <v>88</v>
      </c>
      <c r="J516" s="1">
        <v>131820</v>
      </c>
      <c r="K516" s="41">
        <v>43612</v>
      </c>
      <c r="L516" s="23" t="s">
        <v>353</v>
      </c>
      <c r="M516" s="72" t="str">
        <f t="shared" si="74"/>
        <v>Hyundai Kona 1.0 T-GDI 120 ISG 16" / benzin / 88kW / 120KS / ručni / 6 stupnjeva prijenosa / 5-vrata</v>
      </c>
      <c r="N516" s="92" t="s">
        <v>215</v>
      </c>
      <c r="O516" s="97">
        <f t="shared" si="75"/>
        <v>120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  <c r="AL516" s="108"/>
    </row>
    <row r="517" spans="1:38" x14ac:dyDescent="0.3">
      <c r="A517" s="19" t="s">
        <v>41</v>
      </c>
      <c r="B517" s="24" t="s">
        <v>207</v>
      </c>
      <c r="C517" s="24" t="s">
        <v>210</v>
      </c>
      <c r="D517" s="21" t="s">
        <v>49</v>
      </c>
      <c r="E517" s="21" t="s">
        <v>29</v>
      </c>
      <c r="F517" s="21">
        <v>5</v>
      </c>
      <c r="G517" s="21" t="s">
        <v>25</v>
      </c>
      <c r="H517" s="21">
        <v>998</v>
      </c>
      <c r="I517" s="21">
        <v>88</v>
      </c>
      <c r="J517" s="1">
        <v>133470</v>
      </c>
      <c r="K517" s="41">
        <v>43612</v>
      </c>
      <c r="L517" s="23" t="s">
        <v>354</v>
      </c>
      <c r="M517" s="72" t="str">
        <f t="shared" si="74"/>
        <v>Hyundai Kona 1.0 T-GDI 120 ISG 17" / benzin / 88kW / 120KS / ručni / 6 stupnjeva prijenosa / 5-vrata</v>
      </c>
      <c r="N517" s="92" t="s">
        <v>216</v>
      </c>
      <c r="O517" s="97">
        <f t="shared" si="75"/>
        <v>120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  <c r="AL517" s="108"/>
    </row>
    <row r="518" spans="1:38" x14ac:dyDescent="0.3">
      <c r="A518" s="37" t="s">
        <v>41</v>
      </c>
      <c r="B518" s="38" t="s">
        <v>207</v>
      </c>
      <c r="C518" s="38" t="s">
        <v>211</v>
      </c>
      <c r="D518" s="39" t="s">
        <v>49</v>
      </c>
      <c r="E518" s="39" t="s">
        <v>29</v>
      </c>
      <c r="F518" s="39">
        <v>5</v>
      </c>
      <c r="G518" s="39" t="s">
        <v>25</v>
      </c>
      <c r="H518" s="21">
        <v>998</v>
      </c>
      <c r="I518" s="21">
        <v>88</v>
      </c>
      <c r="J518" s="2">
        <v>141470</v>
      </c>
      <c r="K518" s="41">
        <v>43612</v>
      </c>
      <c r="L518" s="23" t="s">
        <v>354</v>
      </c>
      <c r="M518" s="73" t="str">
        <f t="shared" ref="M518:M521" si="76">N518&amp;" / "&amp;G518&amp;" / "&amp;I518&amp;"kW"&amp;" / "&amp;O518&amp;"KS"&amp;" / "&amp;D518&amp;" / "&amp;E518&amp;" / "&amp;F518&amp;"-vrata"</f>
        <v>Hyundai Kona 1.0 T-GDI 120 ISG / benzin / 88kW / 120KS / ručni / 6 stupnjeva prijenosa / 5-vrata</v>
      </c>
      <c r="N518" s="105" t="s">
        <v>214</v>
      </c>
      <c r="O518" s="106">
        <f t="shared" ref="O518:O521" si="77">ROUND(I518*1.36,0)</f>
        <v>120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8" x14ac:dyDescent="0.3">
      <c r="A519" s="19" t="s">
        <v>41</v>
      </c>
      <c r="B519" s="24" t="s">
        <v>207</v>
      </c>
      <c r="C519" s="24" t="s">
        <v>212</v>
      </c>
      <c r="D519" s="21" t="s">
        <v>49</v>
      </c>
      <c r="E519" s="21" t="s">
        <v>29</v>
      </c>
      <c r="F519" s="21">
        <v>5</v>
      </c>
      <c r="G519" s="21" t="s">
        <v>25</v>
      </c>
      <c r="H519" s="21">
        <v>998</v>
      </c>
      <c r="I519" s="21">
        <v>88</v>
      </c>
      <c r="J519" s="1">
        <v>153470</v>
      </c>
      <c r="K519" s="41">
        <v>43612</v>
      </c>
      <c r="L519" s="23" t="s">
        <v>354</v>
      </c>
      <c r="M519" s="72" t="str">
        <f t="shared" si="76"/>
        <v>Hyundai Kona 1.0 T-GDI 120 ISG / benzin / 88kW / 120KS / ručni / 6 stupnjeva prijenosa / 5-vrata</v>
      </c>
      <c r="N519" s="92" t="s">
        <v>214</v>
      </c>
      <c r="O519" s="97">
        <f t="shared" si="77"/>
        <v>120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x14ac:dyDescent="0.3">
      <c r="A520" s="19" t="s">
        <v>41</v>
      </c>
      <c r="B520" s="24" t="s">
        <v>207</v>
      </c>
      <c r="C520" s="24" t="s">
        <v>210</v>
      </c>
      <c r="D520" s="21" t="s">
        <v>49</v>
      </c>
      <c r="E520" s="21" t="s">
        <v>29</v>
      </c>
      <c r="F520" s="21">
        <v>5</v>
      </c>
      <c r="G520" s="21" t="s">
        <v>25</v>
      </c>
      <c r="H520" s="21">
        <v>998</v>
      </c>
      <c r="I520" s="21">
        <v>88</v>
      </c>
      <c r="J520" s="1">
        <v>126820</v>
      </c>
      <c r="K520" s="41">
        <v>43749</v>
      </c>
      <c r="L520" s="23" t="s">
        <v>353</v>
      </c>
      <c r="M520" s="72" t="str">
        <f t="shared" si="76"/>
        <v>Hyundai Kona 1.0 T-GDI 120 ISG 16" / benzin / 88kW / 120KS / ručni / 6 stupnjeva prijenosa / 5-vrata</v>
      </c>
      <c r="N520" s="92" t="s">
        <v>215</v>
      </c>
      <c r="O520" s="97">
        <f t="shared" si="77"/>
        <v>120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  <c r="AL520" s="108"/>
    </row>
    <row r="521" spans="1:38" s="158" customFormat="1" ht="15" thickBot="1" x14ac:dyDescent="0.35">
      <c r="A521" s="31" t="s">
        <v>41</v>
      </c>
      <c r="B521" s="32" t="s">
        <v>207</v>
      </c>
      <c r="C521" s="32" t="s">
        <v>210</v>
      </c>
      <c r="D521" s="34" t="s">
        <v>49</v>
      </c>
      <c r="E521" s="34" t="s">
        <v>29</v>
      </c>
      <c r="F521" s="34">
        <v>5</v>
      </c>
      <c r="G521" s="34" t="s">
        <v>25</v>
      </c>
      <c r="H521" s="34">
        <v>998</v>
      </c>
      <c r="I521" s="34">
        <v>88</v>
      </c>
      <c r="J521" s="3">
        <v>128470</v>
      </c>
      <c r="K521" s="233">
        <v>43749</v>
      </c>
      <c r="L521" s="36" t="s">
        <v>354</v>
      </c>
      <c r="M521" s="74" t="str">
        <f t="shared" si="76"/>
        <v>Hyundai Kona 1.0 T-GDI 120 ISG 17" / benzin / 88kW / 120KS / ručni / 6 stupnjeva prijenosa / 5-vrata</v>
      </c>
      <c r="N521" s="103" t="s">
        <v>216</v>
      </c>
      <c r="O521" s="98">
        <f t="shared" si="77"/>
        <v>120</v>
      </c>
      <c r="P521" s="134"/>
      <c r="Q521" s="135"/>
      <c r="R521" s="135"/>
      <c r="S521" s="136"/>
      <c r="T521" s="136"/>
      <c r="U521" s="136"/>
      <c r="V521" s="136"/>
      <c r="W521" s="136"/>
      <c r="X521" s="136"/>
      <c r="Y521" s="135"/>
      <c r="Z521" s="136"/>
      <c r="AA521" s="136"/>
      <c r="AB521" s="136"/>
      <c r="AC521" s="136"/>
      <c r="AD521" s="135" t="s">
        <v>27</v>
      </c>
      <c r="AE521" s="138"/>
      <c r="AF521" s="139"/>
      <c r="AG521" s="139"/>
      <c r="AH521" s="138"/>
      <c r="AI521" s="139"/>
      <c r="AJ521" s="139"/>
      <c r="AL521" s="232"/>
    </row>
    <row r="522" spans="1:38" x14ac:dyDescent="0.3">
      <c r="A522" s="37" t="s">
        <v>41</v>
      </c>
      <c r="B522" s="38" t="s">
        <v>207</v>
      </c>
      <c r="C522" s="38" t="s">
        <v>411</v>
      </c>
      <c r="D522" s="39" t="s">
        <v>49</v>
      </c>
      <c r="E522" s="39" t="s">
        <v>29</v>
      </c>
      <c r="F522" s="39">
        <v>5</v>
      </c>
      <c r="G522" s="39" t="s">
        <v>25</v>
      </c>
      <c r="H522" s="39">
        <v>998</v>
      </c>
      <c r="I522" s="39">
        <v>88</v>
      </c>
      <c r="J522" s="2">
        <v>111420</v>
      </c>
      <c r="K522" s="41" t="s">
        <v>403</v>
      </c>
      <c r="L522" s="40" t="s">
        <v>354</v>
      </c>
      <c r="M522" s="73" t="str">
        <f t="shared" ref="M522:M541" si="78">N522&amp;" / "&amp;G522&amp;" / "&amp;I522&amp;"kW"&amp;" / "&amp;O522&amp;"KS"&amp;" / "&amp;D522&amp;" / "&amp;E522&amp;" / "&amp;F522&amp;"-vrata"</f>
        <v>Hyundai Kona 1.0 T-GDI 120 ISG / benzin / 88kW / 120KS / ručni / 6 stupnjeva prijenosa / 5-vrata</v>
      </c>
      <c r="N522" s="105" t="s">
        <v>214</v>
      </c>
      <c r="O522" s="106">
        <f t="shared" ref="O522:O541" si="79">ROUND(I522*1.36,0)</f>
        <v>120</v>
      </c>
      <c r="P522" s="124"/>
      <c r="Q522" s="125"/>
      <c r="R522" s="125"/>
      <c r="S522" s="126"/>
      <c r="T522" s="126"/>
      <c r="U522" s="126"/>
      <c r="V522" s="126"/>
      <c r="W522" s="126"/>
      <c r="X522" s="126"/>
      <c r="Y522" s="125"/>
      <c r="Z522" s="126"/>
      <c r="AA522" s="126"/>
      <c r="AB522" s="126"/>
      <c r="AC522" s="126"/>
      <c r="AD522" s="125" t="s">
        <v>27</v>
      </c>
      <c r="AE522" s="127"/>
      <c r="AF522" s="128"/>
      <c r="AG522" s="128"/>
      <c r="AH522" s="127"/>
      <c r="AI522" s="128"/>
      <c r="AJ522" s="128"/>
      <c r="AL522" s="108"/>
    </row>
    <row r="523" spans="1:38" x14ac:dyDescent="0.3">
      <c r="A523" s="19" t="s">
        <v>41</v>
      </c>
      <c r="B523" s="24" t="s">
        <v>207</v>
      </c>
      <c r="C523" s="24" t="s">
        <v>208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998</v>
      </c>
      <c r="I523" s="21">
        <v>88</v>
      </c>
      <c r="J523" s="1">
        <v>118870</v>
      </c>
      <c r="K523" s="43" t="s">
        <v>403</v>
      </c>
      <c r="L523" s="23" t="s">
        <v>353</v>
      </c>
      <c r="M523" s="72" t="str">
        <f t="shared" si="78"/>
        <v>Hyundai Kona 1.0 T-GDI 120 ISG / benzin / 88kW / 120KS / ručni / 6 stupnjeva prijenosa / 5-vrata</v>
      </c>
      <c r="N523" s="92" t="s">
        <v>214</v>
      </c>
      <c r="O523" s="97">
        <f t="shared" si="79"/>
        <v>120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8"/>
    </row>
    <row r="524" spans="1:38" x14ac:dyDescent="0.3">
      <c r="A524" s="19" t="s">
        <v>41</v>
      </c>
      <c r="B524" s="24" t="s">
        <v>207</v>
      </c>
      <c r="C524" s="24" t="s">
        <v>209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998</v>
      </c>
      <c r="I524" s="21">
        <v>88</v>
      </c>
      <c r="J524" s="1">
        <v>128520</v>
      </c>
      <c r="K524" s="43" t="s">
        <v>403</v>
      </c>
      <c r="L524" s="23">
        <v>121</v>
      </c>
      <c r="M524" s="72" t="str">
        <f t="shared" si="78"/>
        <v>Hyundai Kona 1.0 T-GDI 120 ISG / benzin / 88kW / 120KS / ručni / 6 stupnjeva prijenosa / 5-vrata</v>
      </c>
      <c r="N524" s="92" t="s">
        <v>214</v>
      </c>
      <c r="O524" s="97">
        <f t="shared" si="79"/>
        <v>120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/>
      <c r="AE524" s="29"/>
      <c r="AF524" s="30"/>
      <c r="AG524" s="30"/>
      <c r="AH524" s="29"/>
      <c r="AI524" s="30"/>
      <c r="AJ524" s="30"/>
      <c r="AL524" s="108"/>
    </row>
    <row r="525" spans="1:38" x14ac:dyDescent="0.3">
      <c r="A525" s="19" t="s">
        <v>41</v>
      </c>
      <c r="B525" s="24" t="s">
        <v>207</v>
      </c>
      <c r="C525" s="24" t="s">
        <v>210</v>
      </c>
      <c r="D525" s="21" t="s">
        <v>49</v>
      </c>
      <c r="E525" s="21" t="s">
        <v>29</v>
      </c>
      <c r="F525" s="21">
        <v>5</v>
      </c>
      <c r="G525" s="21" t="s">
        <v>25</v>
      </c>
      <c r="H525" s="21">
        <v>998</v>
      </c>
      <c r="I525" s="21">
        <v>88</v>
      </c>
      <c r="J525" s="1">
        <v>129820</v>
      </c>
      <c r="K525" s="43" t="s">
        <v>403</v>
      </c>
      <c r="L525" s="23" t="s">
        <v>353</v>
      </c>
      <c r="M525" s="72" t="str">
        <f t="shared" si="78"/>
        <v>Hyundai Kona 1.0 T-GDI 120 ISG 16" / benzin / 88kW / 120KS / ručni / 6 stupnjeva prijenosa / 5-vrata</v>
      </c>
      <c r="N525" s="92" t="s">
        <v>215</v>
      </c>
      <c r="O525" s="97">
        <f t="shared" si="79"/>
        <v>120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  <c r="AL525" s="108"/>
    </row>
    <row r="526" spans="1:38" x14ac:dyDescent="0.3">
      <c r="A526" s="19" t="s">
        <v>41</v>
      </c>
      <c r="B526" s="24" t="s">
        <v>207</v>
      </c>
      <c r="C526" s="24" t="s">
        <v>412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998</v>
      </c>
      <c r="I526" s="21">
        <v>88</v>
      </c>
      <c r="J526" s="1">
        <v>131470</v>
      </c>
      <c r="K526" s="43" t="s">
        <v>403</v>
      </c>
      <c r="L526" s="23" t="s">
        <v>354</v>
      </c>
      <c r="M526" s="72" t="str">
        <f t="shared" si="78"/>
        <v>Hyundai Kona 1.0 T-GDI 120 ISG 17" / benzin / 88kW / 120KS / ručni / 6 stupnjeva prijenosa / 5-vrata</v>
      </c>
      <c r="N526" s="92" t="s">
        <v>216</v>
      </c>
      <c r="O526" s="97">
        <f t="shared" si="79"/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  <c r="AL526" s="108"/>
    </row>
    <row r="527" spans="1:38" x14ac:dyDescent="0.3">
      <c r="A527" s="37" t="s">
        <v>41</v>
      </c>
      <c r="B527" s="38" t="s">
        <v>207</v>
      </c>
      <c r="C527" s="38" t="s">
        <v>211</v>
      </c>
      <c r="D527" s="39" t="s">
        <v>49</v>
      </c>
      <c r="E527" s="39" t="s">
        <v>29</v>
      </c>
      <c r="F527" s="39">
        <v>5</v>
      </c>
      <c r="G527" s="39" t="s">
        <v>25</v>
      </c>
      <c r="H527" s="21">
        <v>998</v>
      </c>
      <c r="I527" s="21">
        <v>88</v>
      </c>
      <c r="J527" s="1">
        <v>144970</v>
      </c>
      <c r="K527" s="43" t="s">
        <v>403</v>
      </c>
      <c r="L527" s="23" t="s">
        <v>354</v>
      </c>
      <c r="M527" s="73" t="str">
        <f t="shared" si="78"/>
        <v>Hyundai Kona 1.0 T-GDI 120 ISG / benzin / 88kW / 120KS / ručni / 6 stupnjeva prijenosa / 5-vrata</v>
      </c>
      <c r="N527" s="105" t="s">
        <v>214</v>
      </c>
      <c r="O527" s="106">
        <f t="shared" si="79"/>
        <v>120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8" s="154" customFormat="1" x14ac:dyDescent="0.3">
      <c r="A528" s="19" t="s">
        <v>41</v>
      </c>
      <c r="B528" s="24" t="s">
        <v>207</v>
      </c>
      <c r="C528" s="24" t="s">
        <v>213</v>
      </c>
      <c r="D528" s="21" t="s">
        <v>86</v>
      </c>
      <c r="E528" s="21" t="s">
        <v>87</v>
      </c>
      <c r="F528" s="21">
        <v>5</v>
      </c>
      <c r="G528" s="21" t="s">
        <v>25</v>
      </c>
      <c r="H528" s="21">
        <v>1591</v>
      </c>
      <c r="I528" s="21">
        <v>130</v>
      </c>
      <c r="J528" s="1">
        <v>185970</v>
      </c>
      <c r="K528" s="43" t="s">
        <v>403</v>
      </c>
      <c r="L528" s="23" t="s">
        <v>413</v>
      </c>
      <c r="M528" s="146" t="str">
        <f t="shared" si="78"/>
        <v>Hyundai Kona 1.6 T-GDi 177 ISG 7DCT 4WD / benzin / 130kW / 177KS / 7DCT / 7 stupnjeva automatski / 5-vrata</v>
      </c>
      <c r="N528" s="92" t="s">
        <v>414</v>
      </c>
      <c r="O528" s="94">
        <f t="shared" si="79"/>
        <v>177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</row>
    <row r="529" spans="1:38" x14ac:dyDescent="0.3">
      <c r="A529" s="37" t="s">
        <v>41</v>
      </c>
      <c r="B529" s="38" t="s">
        <v>207</v>
      </c>
      <c r="C529" s="38" t="s">
        <v>411</v>
      </c>
      <c r="D529" s="39" t="s">
        <v>49</v>
      </c>
      <c r="E529" s="39" t="s">
        <v>29</v>
      </c>
      <c r="F529" s="39">
        <v>5</v>
      </c>
      <c r="G529" s="39" t="s">
        <v>26</v>
      </c>
      <c r="H529" s="39">
        <v>1598</v>
      </c>
      <c r="I529" s="39">
        <v>84.9</v>
      </c>
      <c r="J529" s="1">
        <v>127580</v>
      </c>
      <c r="K529" s="43" t="s">
        <v>403</v>
      </c>
      <c r="L529" s="40" t="s">
        <v>326</v>
      </c>
      <c r="M529" s="73" t="str">
        <f t="shared" si="78"/>
        <v>Hyundai Kona 1.6 CRDi 115  ISG 6MT / dizel / 84,9kW / 115KS / ručni / 6 stupnjeva prijenosa / 5-vrata</v>
      </c>
      <c r="N529" s="105" t="s">
        <v>415</v>
      </c>
      <c r="O529" s="106">
        <f t="shared" si="79"/>
        <v>115</v>
      </c>
      <c r="P529" s="124"/>
      <c r="Q529" s="125"/>
      <c r="R529" s="125"/>
      <c r="S529" s="126"/>
      <c r="T529" s="126"/>
      <c r="U529" s="126"/>
      <c r="V529" s="126"/>
      <c r="W529" s="126"/>
      <c r="X529" s="126"/>
      <c r="Y529" s="125"/>
      <c r="Z529" s="126"/>
      <c r="AA529" s="126"/>
      <c r="AB529" s="126"/>
      <c r="AC529" s="126"/>
      <c r="AD529" s="125" t="s">
        <v>27</v>
      </c>
      <c r="AE529" s="127"/>
      <c r="AF529" s="128"/>
      <c r="AG529" s="128"/>
      <c r="AH529" s="127"/>
      <c r="AI529" s="128"/>
      <c r="AJ529" s="128"/>
      <c r="AL529" s="108"/>
    </row>
    <row r="530" spans="1:38" x14ac:dyDescent="0.3">
      <c r="A530" s="19" t="s">
        <v>41</v>
      </c>
      <c r="B530" s="24" t="s">
        <v>207</v>
      </c>
      <c r="C530" s="24" t="s">
        <v>208</v>
      </c>
      <c r="D530" s="21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84.9</v>
      </c>
      <c r="J530" s="1">
        <v>134255</v>
      </c>
      <c r="K530" s="43" t="s">
        <v>403</v>
      </c>
      <c r="L530" s="23" t="s">
        <v>416</v>
      </c>
      <c r="M530" s="72" t="str">
        <f t="shared" si="78"/>
        <v>Hyundai Kona 1.6 CRDi 115  ISG 6MT / dizel / 84,9kW / 115KS / ručni / 6 stupnjeva prijenosa / 5-vrata</v>
      </c>
      <c r="N530" s="92" t="s">
        <v>415</v>
      </c>
      <c r="O530" s="97">
        <f t="shared" si="79"/>
        <v>115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  <c r="AL530" s="108"/>
    </row>
    <row r="531" spans="1:38" x14ac:dyDescent="0.3">
      <c r="A531" s="19" t="s">
        <v>41</v>
      </c>
      <c r="B531" s="24" t="s">
        <v>207</v>
      </c>
      <c r="C531" s="24" t="s">
        <v>210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1598</v>
      </c>
      <c r="I531" s="21">
        <v>84.9</v>
      </c>
      <c r="J531" s="1">
        <v>144255</v>
      </c>
      <c r="K531" s="43" t="s">
        <v>403</v>
      </c>
      <c r="L531" s="23" t="s">
        <v>416</v>
      </c>
      <c r="M531" s="72" t="str">
        <f t="shared" si="78"/>
        <v>Hyundai Kona 1.6 CRDi 115  ISG 6MT 16" / dizel / 84,9kW / 115KS / ručni / 6 stupnjeva prijenosa / 5-vrata</v>
      </c>
      <c r="N531" s="92" t="s">
        <v>417</v>
      </c>
      <c r="O531" s="97">
        <f t="shared" si="79"/>
        <v>115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  <c r="AL531" s="108"/>
    </row>
    <row r="532" spans="1:38" x14ac:dyDescent="0.3">
      <c r="A532" s="19" t="s">
        <v>41</v>
      </c>
      <c r="B532" s="24" t="s">
        <v>207</v>
      </c>
      <c r="C532" s="24" t="s">
        <v>210</v>
      </c>
      <c r="D532" s="21" t="s">
        <v>49</v>
      </c>
      <c r="E532" s="21" t="s">
        <v>29</v>
      </c>
      <c r="F532" s="21">
        <v>5</v>
      </c>
      <c r="G532" s="21" t="s">
        <v>26</v>
      </c>
      <c r="H532" s="21">
        <v>1598</v>
      </c>
      <c r="I532" s="21">
        <v>84.9</v>
      </c>
      <c r="J532" s="1">
        <v>146730</v>
      </c>
      <c r="K532" s="43" t="s">
        <v>403</v>
      </c>
      <c r="L532" s="23" t="s">
        <v>326</v>
      </c>
      <c r="M532" s="72" t="str">
        <f t="shared" si="78"/>
        <v>Hyundai Kona 1.6 CRDi 115  ISG 6MT 17" / dizel / 84,9kW / 115KS / ručni / 6 stupnjeva prijenosa / 5-vrata</v>
      </c>
      <c r="N532" s="92" t="s">
        <v>418</v>
      </c>
      <c r="O532" s="97">
        <f t="shared" si="79"/>
        <v>115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  <c r="AL532" s="108"/>
    </row>
    <row r="533" spans="1:38" x14ac:dyDescent="0.3">
      <c r="A533" s="19" t="s">
        <v>41</v>
      </c>
      <c r="B533" s="24" t="s">
        <v>207</v>
      </c>
      <c r="C533" s="24" t="s">
        <v>210</v>
      </c>
      <c r="D533" s="39" t="s">
        <v>86</v>
      </c>
      <c r="E533" s="39" t="s">
        <v>87</v>
      </c>
      <c r="F533" s="39">
        <v>5</v>
      </c>
      <c r="G533" s="39" t="s">
        <v>26</v>
      </c>
      <c r="H533" s="21">
        <v>1598</v>
      </c>
      <c r="I533" s="21">
        <v>100</v>
      </c>
      <c r="J533" s="1">
        <v>158730</v>
      </c>
      <c r="K533" s="43" t="s">
        <v>403</v>
      </c>
      <c r="L533" s="23" t="s">
        <v>325</v>
      </c>
      <c r="M533" s="72" t="str">
        <f t="shared" si="78"/>
        <v>Hyundai Kona1.6 CRDi 136 ISG 7DCT / dizel / 100kW / 136KS / 7DCT / 7 stupnjeva automatski / 5-vrata</v>
      </c>
      <c r="N533" s="92" t="s">
        <v>419</v>
      </c>
      <c r="O533" s="97">
        <f t="shared" si="79"/>
        <v>136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 t="s">
        <v>27</v>
      </c>
      <c r="AE533" s="29"/>
      <c r="AF533" s="30"/>
      <c r="AG533" s="30"/>
      <c r="AH533" s="29"/>
      <c r="AI533" s="30"/>
      <c r="AJ533" s="30"/>
      <c r="AL533" s="108"/>
    </row>
    <row r="534" spans="1:38" x14ac:dyDescent="0.3">
      <c r="A534" s="37" t="s">
        <v>41</v>
      </c>
      <c r="B534" s="38" t="s">
        <v>207</v>
      </c>
      <c r="C534" s="38" t="s">
        <v>211</v>
      </c>
      <c r="D534" s="39" t="s">
        <v>49</v>
      </c>
      <c r="E534" s="39" t="s">
        <v>29</v>
      </c>
      <c r="F534" s="39">
        <v>5</v>
      </c>
      <c r="G534" s="39" t="s">
        <v>26</v>
      </c>
      <c r="H534" s="21">
        <v>1598</v>
      </c>
      <c r="I534" s="21">
        <v>84.9</v>
      </c>
      <c r="J534" s="1">
        <v>159970</v>
      </c>
      <c r="K534" s="43" t="s">
        <v>403</v>
      </c>
      <c r="L534" s="23" t="s">
        <v>326</v>
      </c>
      <c r="M534" s="73" t="str">
        <f t="shared" si="78"/>
        <v>Hyundai Kona 1.0 T-GDI 120 ISG / dizel / 84,9kW / 115KS / ručni / 6 stupnjeva prijenosa / 5-vrata</v>
      </c>
      <c r="N534" s="105" t="s">
        <v>214</v>
      </c>
      <c r="O534" s="106">
        <f t="shared" si="79"/>
        <v>115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 t="s">
        <v>27</v>
      </c>
      <c r="AE534" s="29"/>
      <c r="AF534" s="30"/>
      <c r="AG534" s="30"/>
      <c r="AH534" s="29"/>
      <c r="AI534" s="30"/>
      <c r="AJ534" s="30"/>
    </row>
    <row r="535" spans="1:38" x14ac:dyDescent="0.3">
      <c r="A535" s="19" t="s">
        <v>41</v>
      </c>
      <c r="B535" s="24" t="s">
        <v>207</v>
      </c>
      <c r="C535" s="38" t="s">
        <v>211</v>
      </c>
      <c r="D535" s="21" t="s">
        <v>86</v>
      </c>
      <c r="E535" s="21" t="s">
        <v>87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171970</v>
      </c>
      <c r="K535" s="43" t="s">
        <v>403</v>
      </c>
      <c r="L535" s="23" t="s">
        <v>325</v>
      </c>
      <c r="M535" s="72" t="str">
        <f t="shared" si="78"/>
        <v>Hyundai Kona1.6 CRDi 136 ISG 7DCT / dizel / 100kW / 136KS / 7DCT / 7 stupnjeva automatski / 5-vrata</v>
      </c>
      <c r="N535" s="92" t="s">
        <v>419</v>
      </c>
      <c r="O535" s="97">
        <f t="shared" si="79"/>
        <v>136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</row>
    <row r="536" spans="1:38" s="158" customFormat="1" ht="15" thickBot="1" x14ac:dyDescent="0.35">
      <c r="A536" s="31" t="s">
        <v>41</v>
      </c>
      <c r="B536" s="32" t="s">
        <v>207</v>
      </c>
      <c r="C536" s="32" t="s">
        <v>213</v>
      </c>
      <c r="D536" s="34" t="s">
        <v>86</v>
      </c>
      <c r="E536" s="34" t="s">
        <v>87</v>
      </c>
      <c r="F536" s="34">
        <v>5</v>
      </c>
      <c r="G536" s="34" t="s">
        <v>26</v>
      </c>
      <c r="H536" s="34">
        <v>1598</v>
      </c>
      <c r="I536" s="34">
        <v>100</v>
      </c>
      <c r="J536" s="3">
        <v>194970</v>
      </c>
      <c r="K536" s="42" t="s">
        <v>403</v>
      </c>
      <c r="L536" s="36" t="s">
        <v>327</v>
      </c>
      <c r="M536" s="74" t="str">
        <f t="shared" si="78"/>
        <v>Hyundai Kona1.6 CRDi 136 ISG 7DCT 4WD / dizel / 100kW / 136KS / 7DCT / 7 stupnjeva automatski / 5-vrata</v>
      </c>
      <c r="N536" s="103" t="s">
        <v>420</v>
      </c>
      <c r="O536" s="98">
        <f t="shared" si="79"/>
        <v>136</v>
      </c>
      <c r="P536" s="134"/>
      <c r="Q536" s="135"/>
      <c r="R536" s="135"/>
      <c r="S536" s="136"/>
      <c r="T536" s="136"/>
      <c r="U536" s="136"/>
      <c r="V536" s="136"/>
      <c r="W536" s="136"/>
      <c r="X536" s="136"/>
      <c r="Y536" s="135"/>
      <c r="Z536" s="136"/>
      <c r="AA536" s="136"/>
      <c r="AB536" s="136"/>
      <c r="AC536" s="136"/>
      <c r="AD536" s="135" t="s">
        <v>27</v>
      </c>
      <c r="AE536" s="138"/>
      <c r="AF536" s="139"/>
      <c r="AG536" s="139"/>
      <c r="AH536" s="138"/>
      <c r="AI536" s="139"/>
      <c r="AJ536" s="139"/>
      <c r="AL536" s="232"/>
    </row>
    <row r="537" spans="1:38" s="241" customFormat="1" ht="15" thickBot="1" x14ac:dyDescent="0.35">
      <c r="A537" s="234" t="s">
        <v>41</v>
      </c>
      <c r="B537" s="84" t="s">
        <v>207</v>
      </c>
      <c r="C537" s="235" t="s">
        <v>411</v>
      </c>
      <c r="D537" s="85" t="s">
        <v>49</v>
      </c>
      <c r="E537" s="85" t="s">
        <v>29</v>
      </c>
      <c r="F537" s="85">
        <v>5</v>
      </c>
      <c r="G537" s="85" t="s">
        <v>25</v>
      </c>
      <c r="H537" s="85">
        <v>998</v>
      </c>
      <c r="I537" s="85">
        <v>88</v>
      </c>
      <c r="J537" s="86">
        <v>112320</v>
      </c>
      <c r="K537" s="87" t="s">
        <v>431</v>
      </c>
      <c r="L537" s="88">
        <v>120</v>
      </c>
      <c r="M537" s="100" t="str">
        <f t="shared" si="78"/>
        <v>Hyundai Kona 1.0 T-GDI 120 ISG / benzin / 88kW / 120KS / ručni / 6 stupnjeva prijenosa / 5-vrata</v>
      </c>
      <c r="N537" s="104" t="s">
        <v>214</v>
      </c>
      <c r="O537" s="99">
        <f t="shared" si="79"/>
        <v>120</v>
      </c>
      <c r="P537" s="236"/>
      <c r="Q537" s="237"/>
      <c r="R537" s="237"/>
      <c r="S537" s="238"/>
      <c r="T537" s="238"/>
      <c r="U537" s="238"/>
      <c r="V537" s="238"/>
      <c r="W537" s="238"/>
      <c r="X537" s="238"/>
      <c r="Y537" s="237"/>
      <c r="Z537" s="238"/>
      <c r="AA537" s="238"/>
      <c r="AB537" s="238"/>
      <c r="AC537" s="238"/>
      <c r="AD537" s="237"/>
      <c r="AE537" s="239"/>
      <c r="AF537" s="240"/>
      <c r="AG537" s="240"/>
      <c r="AH537" s="239"/>
      <c r="AI537" s="240"/>
      <c r="AJ537" s="240"/>
      <c r="AL537" s="242"/>
    </row>
    <row r="538" spans="1:38" s="159" customFormat="1" x14ac:dyDescent="0.3">
      <c r="A538" s="12" t="s">
        <v>41</v>
      </c>
      <c r="B538" s="45" t="s">
        <v>434</v>
      </c>
      <c r="C538" s="45" t="s">
        <v>435</v>
      </c>
      <c r="D538" s="15" t="s">
        <v>97</v>
      </c>
      <c r="E538" s="15" t="s">
        <v>98</v>
      </c>
      <c r="F538" s="15">
        <v>5</v>
      </c>
      <c r="G538" s="15" t="s">
        <v>25</v>
      </c>
      <c r="H538" s="15">
        <v>1580</v>
      </c>
      <c r="I538" s="15">
        <v>77.2</v>
      </c>
      <c r="J538" s="4">
        <v>225985.43672456231</v>
      </c>
      <c r="K538" s="46" t="s">
        <v>436</v>
      </c>
      <c r="L538" s="17">
        <v>101</v>
      </c>
      <c r="M538" s="147" t="str">
        <f t="shared" si="78"/>
        <v>Hyundai Kona 1.6 GDI 6DCT hibrid / benzin / 77,2kW / 105KS / 6DCT / 6 stupnjeva automatski / 5-vrata</v>
      </c>
      <c r="N538" s="102" t="s">
        <v>437</v>
      </c>
      <c r="O538" s="93">
        <f t="shared" si="79"/>
        <v>105</v>
      </c>
      <c r="P538" s="124"/>
      <c r="Q538" s="125"/>
      <c r="R538" s="125"/>
      <c r="S538" s="126"/>
      <c r="T538" s="126"/>
      <c r="U538" s="126"/>
      <c r="V538" s="126"/>
      <c r="W538" s="126"/>
      <c r="X538" s="126"/>
      <c r="Y538" s="125"/>
      <c r="Z538" s="126"/>
      <c r="AA538" s="126"/>
      <c r="AB538" s="126"/>
      <c r="AC538" s="126"/>
      <c r="AD538" s="125"/>
      <c r="AE538" s="127"/>
      <c r="AF538" s="128"/>
      <c r="AG538" s="128"/>
      <c r="AH538" s="127"/>
      <c r="AI538" s="128"/>
      <c r="AJ538" s="128"/>
      <c r="AL538" s="246"/>
    </row>
    <row r="539" spans="1:38" s="154" customFormat="1" x14ac:dyDescent="0.3">
      <c r="A539" s="19" t="s">
        <v>41</v>
      </c>
      <c r="B539" s="24" t="s">
        <v>434</v>
      </c>
      <c r="C539" s="24" t="s">
        <v>210</v>
      </c>
      <c r="D539" s="21" t="s">
        <v>97</v>
      </c>
      <c r="E539" s="21" t="s">
        <v>98</v>
      </c>
      <c r="F539" s="21">
        <v>5</v>
      </c>
      <c r="G539" s="21" t="s">
        <v>25</v>
      </c>
      <c r="H539" s="21">
        <v>1580</v>
      </c>
      <c r="I539" s="21">
        <v>77.2</v>
      </c>
      <c r="J539" s="1">
        <v>186281.55</v>
      </c>
      <c r="K539" s="43" t="s">
        <v>438</v>
      </c>
      <c r="L539" s="23" t="s">
        <v>439</v>
      </c>
      <c r="M539" s="228" t="str">
        <f t="shared" si="78"/>
        <v>Hyundai Kona 1.6 GDI 6DCT hibrid / benzin / 77,2kW / 105KS / 6DCT / 6 stupnjeva automatski / 5-vrata</v>
      </c>
      <c r="N539" s="92" t="s">
        <v>437</v>
      </c>
      <c r="O539" s="94">
        <f t="shared" si="79"/>
        <v>105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/>
      <c r="AE539" s="29"/>
      <c r="AF539" s="30"/>
      <c r="AG539" s="30"/>
      <c r="AH539" s="29"/>
      <c r="AI539" s="30"/>
      <c r="AJ539" s="30"/>
      <c r="AL539" s="245"/>
    </row>
    <row r="540" spans="1:38" s="154" customFormat="1" x14ac:dyDescent="0.3">
      <c r="A540" s="19" t="s">
        <v>41</v>
      </c>
      <c r="B540" s="24" t="s">
        <v>434</v>
      </c>
      <c r="C540" s="24" t="s">
        <v>211</v>
      </c>
      <c r="D540" s="21" t="s">
        <v>97</v>
      </c>
      <c r="E540" s="21" t="s">
        <v>98</v>
      </c>
      <c r="F540" s="21">
        <v>5</v>
      </c>
      <c r="G540" s="21" t="s">
        <v>25</v>
      </c>
      <c r="H540" s="21">
        <v>1580</v>
      </c>
      <c r="I540" s="21">
        <v>77.2</v>
      </c>
      <c r="J540" s="1">
        <v>203685.71</v>
      </c>
      <c r="K540" s="43" t="s">
        <v>438</v>
      </c>
      <c r="L540" s="23" t="s">
        <v>439</v>
      </c>
      <c r="M540" s="228" t="str">
        <f t="shared" si="78"/>
        <v>Hyundai Kona 1.6 GDI 6DCT hibrid / benzin / 77,2kW / 105KS / 6DCT / 6 stupnjeva automatski / 5-vrata</v>
      </c>
      <c r="N540" s="92" t="s">
        <v>437</v>
      </c>
      <c r="O540" s="94">
        <f t="shared" si="79"/>
        <v>105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/>
      <c r="AE540" s="29"/>
      <c r="AF540" s="30"/>
      <c r="AG540" s="30"/>
      <c r="AH540" s="29"/>
      <c r="AI540" s="30"/>
      <c r="AJ540" s="30"/>
      <c r="AL540" s="245"/>
    </row>
    <row r="541" spans="1:38" s="157" customFormat="1" ht="15" thickBot="1" x14ac:dyDescent="0.35">
      <c r="A541" s="31" t="s">
        <v>41</v>
      </c>
      <c r="B541" s="32" t="s">
        <v>434</v>
      </c>
      <c r="C541" s="32" t="s">
        <v>213</v>
      </c>
      <c r="D541" s="34" t="s">
        <v>97</v>
      </c>
      <c r="E541" s="34" t="s">
        <v>98</v>
      </c>
      <c r="F541" s="34">
        <v>5</v>
      </c>
      <c r="G541" s="34" t="s">
        <v>25</v>
      </c>
      <c r="H541" s="34">
        <v>1580</v>
      </c>
      <c r="I541" s="34">
        <v>77.2</v>
      </c>
      <c r="J541" s="3">
        <v>218923.81</v>
      </c>
      <c r="K541" s="42" t="s">
        <v>438</v>
      </c>
      <c r="L541" s="36" t="s">
        <v>439</v>
      </c>
      <c r="M541" s="148" t="str">
        <f t="shared" si="78"/>
        <v>Hyundai Kona 1.6 GDI 6DCT hibrid / benzin / 77,2kW / 105KS / 6DCT / 6 stupnjeva automatski / 5-vrata</v>
      </c>
      <c r="N541" s="103" t="s">
        <v>437</v>
      </c>
      <c r="O541" s="95">
        <f t="shared" si="79"/>
        <v>105</v>
      </c>
      <c r="P541" s="134"/>
      <c r="Q541" s="135"/>
      <c r="R541" s="135"/>
      <c r="S541" s="136"/>
      <c r="T541" s="136"/>
      <c r="U541" s="136"/>
      <c r="V541" s="136"/>
      <c r="W541" s="136"/>
      <c r="X541" s="136"/>
      <c r="Y541" s="135"/>
      <c r="Z541" s="136"/>
      <c r="AA541" s="136"/>
      <c r="AB541" s="136"/>
      <c r="AC541" s="136"/>
      <c r="AD541" s="135"/>
      <c r="AE541" s="138"/>
      <c r="AF541" s="139"/>
      <c r="AG541" s="139"/>
      <c r="AH541" s="138"/>
      <c r="AI541" s="139"/>
      <c r="AJ541" s="139"/>
      <c r="AL541" s="247"/>
    </row>
    <row r="542" spans="1:38" x14ac:dyDescent="0.3">
      <c r="A542" s="243" t="s">
        <v>41</v>
      </c>
      <c r="B542" s="38" t="s">
        <v>234</v>
      </c>
      <c r="C542" s="244" t="s">
        <v>235</v>
      </c>
      <c r="D542" s="39" t="s">
        <v>94</v>
      </c>
      <c r="E542" s="39" t="s">
        <v>50</v>
      </c>
      <c r="F542" s="39">
        <v>5</v>
      </c>
      <c r="G542" s="39" t="s">
        <v>95</v>
      </c>
      <c r="H542" s="39">
        <v>0</v>
      </c>
      <c r="I542" s="39">
        <v>100</v>
      </c>
      <c r="J542" s="2">
        <v>229990</v>
      </c>
      <c r="K542" s="41">
        <v>43265</v>
      </c>
      <c r="L542" s="40">
        <v>0</v>
      </c>
      <c r="M542" s="73" t="str">
        <f t="shared" si="72"/>
        <v>Hyundai Kona EV / electric / 100kW / 136KS / 1-brzinski reduktor s diferencijalom / automatski / 5-vrata</v>
      </c>
      <c r="N542" s="105" t="s">
        <v>239</v>
      </c>
      <c r="O542" s="106">
        <f t="shared" si="73"/>
        <v>136</v>
      </c>
      <c r="P542" s="124"/>
      <c r="Q542" s="125"/>
      <c r="R542" s="125"/>
      <c r="S542" s="126"/>
      <c r="T542" s="126"/>
      <c r="U542" s="126"/>
      <c r="V542" s="126"/>
      <c r="W542" s="126"/>
      <c r="X542" s="126"/>
      <c r="Y542" s="125"/>
      <c r="Z542" s="126"/>
      <c r="AA542" s="126"/>
      <c r="AB542" s="126"/>
      <c r="AC542" s="126"/>
      <c r="AD542" s="125" t="s">
        <v>27</v>
      </c>
      <c r="AE542" s="127"/>
      <c r="AF542" s="128"/>
      <c r="AG542" s="128"/>
      <c r="AH542" s="127"/>
      <c r="AI542" s="128"/>
      <c r="AJ542" s="128"/>
    </row>
    <row r="543" spans="1:38" x14ac:dyDescent="0.3">
      <c r="A543" s="151" t="s">
        <v>41</v>
      </c>
      <c r="B543" s="24" t="s">
        <v>234</v>
      </c>
      <c r="C543" s="152" t="s">
        <v>236</v>
      </c>
      <c r="D543" s="21" t="s">
        <v>94</v>
      </c>
      <c r="E543" s="21" t="s">
        <v>50</v>
      </c>
      <c r="F543" s="21">
        <v>5</v>
      </c>
      <c r="G543" s="21" t="s">
        <v>95</v>
      </c>
      <c r="H543" s="21">
        <v>0</v>
      </c>
      <c r="I543" s="21">
        <v>150</v>
      </c>
      <c r="J543" s="1">
        <v>259990</v>
      </c>
      <c r="K543" s="43">
        <v>43265</v>
      </c>
      <c r="L543" s="23">
        <v>0</v>
      </c>
      <c r="M543" s="72" t="str">
        <f t="shared" si="72"/>
        <v>Hyundai Kona EV / electric / 150kW / 204KS / 1-brzinski reduktor s diferencijalom / automatski / 5-vrata</v>
      </c>
      <c r="N543" s="92" t="s">
        <v>239</v>
      </c>
      <c r="O543" s="97">
        <f t="shared" si="73"/>
        <v>204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8" x14ac:dyDescent="0.3">
      <c r="A544" s="151" t="s">
        <v>41</v>
      </c>
      <c r="B544" s="24" t="s">
        <v>234</v>
      </c>
      <c r="C544" s="152" t="s">
        <v>237</v>
      </c>
      <c r="D544" s="21" t="s">
        <v>94</v>
      </c>
      <c r="E544" s="21" t="s">
        <v>50</v>
      </c>
      <c r="F544" s="21">
        <v>5</v>
      </c>
      <c r="G544" s="21" t="s">
        <v>95</v>
      </c>
      <c r="H544" s="21">
        <v>0</v>
      </c>
      <c r="I544" s="21">
        <v>150</v>
      </c>
      <c r="J544" s="1">
        <v>275990</v>
      </c>
      <c r="K544" s="43">
        <v>43265</v>
      </c>
      <c r="L544" s="23">
        <v>0</v>
      </c>
      <c r="M544" s="72" t="str">
        <f t="shared" si="72"/>
        <v>Hyundai Kona EV / electric / 150kW / 204KS / 1-brzinski reduktor s diferencijalom / automatski / 5-vrata</v>
      </c>
      <c r="N544" s="92" t="s">
        <v>239</v>
      </c>
      <c r="O544" s="97">
        <f t="shared" si="73"/>
        <v>204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</row>
    <row r="545" spans="1:36" x14ac:dyDescent="0.3">
      <c r="A545" s="187" t="s">
        <v>41</v>
      </c>
      <c r="B545" s="110" t="s">
        <v>234</v>
      </c>
      <c r="C545" s="188" t="s">
        <v>238</v>
      </c>
      <c r="D545" s="111" t="s">
        <v>94</v>
      </c>
      <c r="E545" s="111" t="s">
        <v>50</v>
      </c>
      <c r="F545" s="111">
        <v>5</v>
      </c>
      <c r="G545" s="111" t="s">
        <v>95</v>
      </c>
      <c r="H545" s="111">
        <v>0</v>
      </c>
      <c r="I545" s="111">
        <v>150</v>
      </c>
      <c r="J545" s="112">
        <v>298990</v>
      </c>
      <c r="K545" s="113">
        <v>43265</v>
      </c>
      <c r="L545" s="114">
        <v>0</v>
      </c>
      <c r="M545" s="160" t="str">
        <f t="shared" si="72"/>
        <v>Hyundai Kona EV / electric / 150kW / 204KS / 1-brzinski reduktor s diferencijalom / automatski / 5-vrata</v>
      </c>
      <c r="N545" s="116" t="s">
        <v>239</v>
      </c>
      <c r="O545" s="117">
        <f t="shared" si="73"/>
        <v>204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 t="s">
        <v>27</v>
      </c>
      <c r="AE545" s="29"/>
      <c r="AF545" s="30"/>
      <c r="AG545" s="30"/>
      <c r="AH545" s="29"/>
      <c r="AI545" s="30"/>
      <c r="AJ545" s="30"/>
    </row>
    <row r="546" spans="1:36" x14ac:dyDescent="0.3">
      <c r="A546" s="19" t="s">
        <v>41</v>
      </c>
      <c r="B546" s="24" t="s">
        <v>234</v>
      </c>
      <c r="C546" s="24" t="s">
        <v>235</v>
      </c>
      <c r="D546" s="21" t="s">
        <v>94</v>
      </c>
      <c r="E546" s="21" t="s">
        <v>50</v>
      </c>
      <c r="F546" s="21">
        <v>5</v>
      </c>
      <c r="G546" s="21" t="s">
        <v>95</v>
      </c>
      <c r="H546" s="21">
        <v>0</v>
      </c>
      <c r="I546" s="21">
        <v>100</v>
      </c>
      <c r="J546" s="1">
        <v>237490</v>
      </c>
      <c r="K546" s="43">
        <v>43466</v>
      </c>
      <c r="L546" s="23">
        <v>0</v>
      </c>
      <c r="M546" s="160" t="str">
        <f t="shared" si="72"/>
        <v>Hyundai Kona EV / electric / 100kW / 136KS / 1-brzinski reduktor s diferencijalom / automatski / 5-vrata</v>
      </c>
      <c r="N546" s="92" t="s">
        <v>239</v>
      </c>
      <c r="O546" s="117">
        <f t="shared" si="73"/>
        <v>136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/>
      <c r="AE546" s="29"/>
      <c r="AF546" s="30"/>
      <c r="AG546" s="30"/>
      <c r="AH546" s="29"/>
      <c r="AI546" s="30"/>
      <c r="AJ546" s="30"/>
    </row>
    <row r="547" spans="1:36" x14ac:dyDescent="0.3">
      <c r="A547" s="19" t="s">
        <v>41</v>
      </c>
      <c r="B547" s="24" t="s">
        <v>234</v>
      </c>
      <c r="C547" s="24" t="s">
        <v>236</v>
      </c>
      <c r="D547" s="21" t="s">
        <v>94</v>
      </c>
      <c r="E547" s="21" t="s">
        <v>50</v>
      </c>
      <c r="F547" s="21">
        <v>5</v>
      </c>
      <c r="G547" s="21" t="s">
        <v>95</v>
      </c>
      <c r="H547" s="21">
        <v>0</v>
      </c>
      <c r="I547" s="21">
        <v>150</v>
      </c>
      <c r="J547" s="1">
        <v>269490</v>
      </c>
      <c r="K547" s="43">
        <v>43466</v>
      </c>
      <c r="L547" s="23">
        <v>0</v>
      </c>
      <c r="M547" s="160" t="str">
        <f t="shared" si="72"/>
        <v>Hyundai Kona EV / electric / 150kW / 204KS / 1-brzinski reduktor s diferencijalom / automatski / 5-vrata</v>
      </c>
      <c r="N547" s="92" t="s">
        <v>239</v>
      </c>
      <c r="O547" s="117">
        <f t="shared" si="73"/>
        <v>204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/>
      <c r="AE547" s="29"/>
      <c r="AF547" s="30"/>
      <c r="AG547" s="30"/>
      <c r="AH547" s="29"/>
      <c r="AI547" s="30"/>
      <c r="AJ547" s="30"/>
    </row>
    <row r="548" spans="1:36" x14ac:dyDescent="0.3">
      <c r="A548" s="19" t="s">
        <v>41</v>
      </c>
      <c r="B548" s="24" t="s">
        <v>234</v>
      </c>
      <c r="C548" s="24" t="s">
        <v>237</v>
      </c>
      <c r="D548" s="21" t="s">
        <v>94</v>
      </c>
      <c r="E548" s="21" t="s">
        <v>50</v>
      </c>
      <c r="F548" s="21">
        <v>5</v>
      </c>
      <c r="G548" s="21" t="s">
        <v>95</v>
      </c>
      <c r="H548" s="21">
        <v>0</v>
      </c>
      <c r="I548" s="21">
        <v>150</v>
      </c>
      <c r="J548" s="1">
        <v>285490</v>
      </c>
      <c r="K548" s="43">
        <v>43466</v>
      </c>
      <c r="L548" s="23">
        <v>0</v>
      </c>
      <c r="M548" s="160" t="str">
        <f t="shared" si="72"/>
        <v>Hyundai Kona EV / electric / 150kW / 204KS / 1-brzinski reduktor s diferencijalom / automatski / 5-vrata</v>
      </c>
      <c r="N548" s="92" t="s">
        <v>239</v>
      </c>
      <c r="O548" s="117">
        <f t="shared" si="73"/>
        <v>204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/>
      <c r="AE548" s="29"/>
      <c r="AF548" s="30"/>
      <c r="AG548" s="30"/>
      <c r="AH548" s="29"/>
      <c r="AI548" s="30"/>
      <c r="AJ548" s="30"/>
    </row>
    <row r="549" spans="1:36" x14ac:dyDescent="0.3">
      <c r="A549" s="19" t="s">
        <v>41</v>
      </c>
      <c r="B549" s="24" t="s">
        <v>234</v>
      </c>
      <c r="C549" s="24" t="s">
        <v>238</v>
      </c>
      <c r="D549" s="21" t="s">
        <v>94</v>
      </c>
      <c r="E549" s="21" t="s">
        <v>50</v>
      </c>
      <c r="F549" s="21">
        <v>5</v>
      </c>
      <c r="G549" s="21" t="s">
        <v>95</v>
      </c>
      <c r="H549" s="21">
        <v>0</v>
      </c>
      <c r="I549" s="21">
        <v>150</v>
      </c>
      <c r="J549" s="1">
        <v>308490</v>
      </c>
      <c r="K549" s="43">
        <v>43466</v>
      </c>
      <c r="L549" s="23">
        <v>0</v>
      </c>
      <c r="M549" s="146" t="str">
        <f t="shared" si="72"/>
        <v>Hyundai Kona EV / electric / 150kW / 204KS / 1-brzinski reduktor s diferencijalom / automatski / 5-vrata</v>
      </c>
      <c r="N549" s="92" t="s">
        <v>239</v>
      </c>
      <c r="O549" s="94">
        <f t="shared" si="73"/>
        <v>204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/>
      <c r="AE549" s="29"/>
      <c r="AF549" s="30"/>
      <c r="AG549" s="30"/>
      <c r="AH549" s="29"/>
      <c r="AI549" s="30"/>
      <c r="AJ549" s="30"/>
    </row>
    <row r="550" spans="1:36" x14ac:dyDescent="0.3">
      <c r="A550" s="19" t="s">
        <v>41</v>
      </c>
      <c r="B550" s="24" t="s">
        <v>234</v>
      </c>
      <c r="C550" s="24" t="s">
        <v>235</v>
      </c>
      <c r="D550" s="21" t="s">
        <v>94</v>
      </c>
      <c r="E550" s="21" t="s">
        <v>50</v>
      </c>
      <c r="F550" s="21">
        <v>5</v>
      </c>
      <c r="G550" s="21" t="s">
        <v>95</v>
      </c>
      <c r="H550" s="21">
        <v>0</v>
      </c>
      <c r="I550" s="21">
        <v>100</v>
      </c>
      <c r="J550" s="1">
        <v>248990</v>
      </c>
      <c r="K550" s="43">
        <v>43511</v>
      </c>
      <c r="L550" s="23">
        <v>0</v>
      </c>
      <c r="M550" s="146" t="str">
        <f t="shared" si="72"/>
        <v>Hyundai Kona EV / electric / 100kW / 136KS / 1-brzinski reduktor s diferencijalom / automatski / 5-vrata</v>
      </c>
      <c r="N550" s="92" t="s">
        <v>239</v>
      </c>
      <c r="O550" s="117">
        <f t="shared" ref="O550:O553" si="80">ROUND(I550*1.36,0)</f>
        <v>136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/>
      <c r="AE550" s="29"/>
      <c r="AF550" s="30"/>
      <c r="AG550" s="30"/>
      <c r="AH550" s="29"/>
      <c r="AI550" s="30"/>
      <c r="AJ550" s="30"/>
    </row>
    <row r="551" spans="1:36" x14ac:dyDescent="0.3">
      <c r="A551" s="19" t="s">
        <v>41</v>
      </c>
      <c r="B551" s="24" t="s">
        <v>234</v>
      </c>
      <c r="C551" s="24" t="s">
        <v>236</v>
      </c>
      <c r="D551" s="21" t="s">
        <v>94</v>
      </c>
      <c r="E551" s="21" t="s">
        <v>50</v>
      </c>
      <c r="F551" s="21">
        <v>5</v>
      </c>
      <c r="G551" s="21" t="s">
        <v>95</v>
      </c>
      <c r="H551" s="21">
        <v>0</v>
      </c>
      <c r="I551" s="21">
        <v>150</v>
      </c>
      <c r="J551" s="1">
        <v>280990</v>
      </c>
      <c r="K551" s="43">
        <v>43511</v>
      </c>
      <c r="L551" s="23">
        <v>0</v>
      </c>
      <c r="M551" s="146" t="str">
        <f t="shared" si="72"/>
        <v>Hyundai Kona EV / electric / 150kW / 204KS / 1-brzinski reduktor s diferencijalom / automatski / 5-vrata</v>
      </c>
      <c r="N551" s="92" t="s">
        <v>239</v>
      </c>
      <c r="O551" s="117">
        <f t="shared" si="80"/>
        <v>204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/>
      <c r="AE551" s="29"/>
      <c r="AF551" s="30"/>
      <c r="AG551" s="30"/>
      <c r="AH551" s="29"/>
      <c r="AI551" s="30"/>
      <c r="AJ551" s="30"/>
    </row>
    <row r="552" spans="1:36" x14ac:dyDescent="0.3">
      <c r="A552" s="19" t="s">
        <v>41</v>
      </c>
      <c r="B552" s="24" t="s">
        <v>234</v>
      </c>
      <c r="C552" s="24" t="s">
        <v>237</v>
      </c>
      <c r="D552" s="21" t="s">
        <v>94</v>
      </c>
      <c r="E552" s="21" t="s">
        <v>50</v>
      </c>
      <c r="F552" s="21">
        <v>5</v>
      </c>
      <c r="G552" s="21" t="s">
        <v>95</v>
      </c>
      <c r="H552" s="21">
        <v>0</v>
      </c>
      <c r="I552" s="21">
        <v>150</v>
      </c>
      <c r="J552" s="1">
        <v>296990</v>
      </c>
      <c r="K552" s="43">
        <v>43511</v>
      </c>
      <c r="L552" s="23">
        <v>0</v>
      </c>
      <c r="M552" s="146" t="str">
        <f t="shared" si="72"/>
        <v>Hyundai Kona EV / electric / 150kW / 204KS / 1-brzinski reduktor s diferencijalom / automatski / 5-vrata</v>
      </c>
      <c r="N552" s="92" t="s">
        <v>239</v>
      </c>
      <c r="O552" s="117">
        <f t="shared" si="80"/>
        <v>204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/>
      <c r="AE552" s="29"/>
      <c r="AF552" s="30"/>
      <c r="AG552" s="30"/>
      <c r="AH552" s="29"/>
      <c r="AI552" s="30"/>
      <c r="AJ552" s="30"/>
    </row>
    <row r="553" spans="1:36" ht="15" thickBot="1" x14ac:dyDescent="0.35">
      <c r="A553" s="31" t="s">
        <v>41</v>
      </c>
      <c r="B553" s="32" t="s">
        <v>234</v>
      </c>
      <c r="C553" s="32" t="s">
        <v>238</v>
      </c>
      <c r="D553" s="34" t="s">
        <v>94</v>
      </c>
      <c r="E553" s="34" t="s">
        <v>50</v>
      </c>
      <c r="F553" s="34">
        <v>5</v>
      </c>
      <c r="G553" s="34" t="s">
        <v>95</v>
      </c>
      <c r="H553" s="34">
        <v>0</v>
      </c>
      <c r="I553" s="34">
        <v>150</v>
      </c>
      <c r="J553" s="3">
        <v>319990</v>
      </c>
      <c r="K553" s="42">
        <v>43511</v>
      </c>
      <c r="L553" s="36">
        <v>0</v>
      </c>
      <c r="M553" s="148" t="str">
        <f t="shared" si="72"/>
        <v>Hyundai Kona EV / electric / 150kW / 204KS / 1-brzinski reduktor s diferencijalom / automatski / 5-vrata</v>
      </c>
      <c r="N553" s="103" t="s">
        <v>239</v>
      </c>
      <c r="O553" s="95">
        <f t="shared" si="80"/>
        <v>204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/>
      <c r="AE553" s="29"/>
      <c r="AF553" s="30"/>
      <c r="AG553" s="30"/>
      <c r="AH553" s="29"/>
      <c r="AI553" s="30"/>
      <c r="AJ553" s="30"/>
    </row>
    <row r="554" spans="1:36" x14ac:dyDescent="0.3">
      <c r="A554" s="19" t="s">
        <v>41</v>
      </c>
      <c r="B554" s="24" t="s">
        <v>234</v>
      </c>
      <c r="C554" s="24" t="s">
        <v>235</v>
      </c>
      <c r="D554" s="21" t="s">
        <v>94</v>
      </c>
      <c r="E554" s="21" t="s">
        <v>50</v>
      </c>
      <c r="F554" s="21">
        <v>5</v>
      </c>
      <c r="G554" s="21" t="s">
        <v>95</v>
      </c>
      <c r="H554" s="21">
        <v>0</v>
      </c>
      <c r="I554" s="21">
        <v>100</v>
      </c>
      <c r="J554" s="1">
        <v>263989.9999991376</v>
      </c>
      <c r="K554" s="43">
        <v>43739</v>
      </c>
      <c r="L554" s="23">
        <v>0</v>
      </c>
      <c r="M554" s="146" t="str">
        <f t="shared" ref="M554:M557" si="81">N554&amp;" / "&amp;G554&amp;" / "&amp;I554&amp;"kW"&amp;" / "&amp;O554&amp;"KS"&amp;" / "&amp;D554&amp;" / "&amp;E554&amp;" / "&amp;F554&amp;"-vrata"</f>
        <v>Hyundai Kona EV / electric / 100kW / 136KS / 1-brzinski reduktor s diferencijalom / automatski / 5-vrata</v>
      </c>
      <c r="N554" s="92" t="s">
        <v>239</v>
      </c>
      <c r="O554" s="117">
        <f t="shared" ref="O554:O557" si="82">ROUND(I554*1.36,0)</f>
        <v>136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/>
      <c r="AE554" s="29"/>
      <c r="AF554" s="30"/>
      <c r="AG554" s="30"/>
      <c r="AH554" s="29"/>
      <c r="AI554" s="30"/>
      <c r="AJ554" s="30"/>
    </row>
    <row r="555" spans="1:36" x14ac:dyDescent="0.3">
      <c r="A555" s="19" t="s">
        <v>41</v>
      </c>
      <c r="B555" s="24" t="s">
        <v>234</v>
      </c>
      <c r="C555" s="24" t="s">
        <v>236</v>
      </c>
      <c r="D555" s="21" t="s">
        <v>94</v>
      </c>
      <c r="E555" s="21" t="s">
        <v>50</v>
      </c>
      <c r="F555" s="21">
        <v>5</v>
      </c>
      <c r="G555" s="21" t="s">
        <v>95</v>
      </c>
      <c r="H555" s="21">
        <v>0</v>
      </c>
      <c r="I555" s="21">
        <v>150</v>
      </c>
      <c r="J555" s="1">
        <v>295990.00042843405</v>
      </c>
      <c r="K555" s="43">
        <v>43739</v>
      </c>
      <c r="L555" s="23">
        <v>0</v>
      </c>
      <c r="M555" s="146" t="str">
        <f t="shared" si="81"/>
        <v>Hyundai Kona EV / electric / 150kW / 204KS / 1-brzinski reduktor s diferencijalom / automatski / 5-vrata</v>
      </c>
      <c r="N555" s="92" t="s">
        <v>239</v>
      </c>
      <c r="O555" s="117">
        <f t="shared" si="82"/>
        <v>204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/>
      <c r="AE555" s="29"/>
      <c r="AF555" s="30"/>
      <c r="AG555" s="30"/>
      <c r="AH555" s="29"/>
      <c r="AI555" s="30"/>
      <c r="AJ555" s="30"/>
    </row>
    <row r="556" spans="1:36" x14ac:dyDescent="0.3">
      <c r="A556" s="19" t="s">
        <v>41</v>
      </c>
      <c r="B556" s="24" t="s">
        <v>234</v>
      </c>
      <c r="C556" s="24" t="s">
        <v>237</v>
      </c>
      <c r="D556" s="21" t="s">
        <v>94</v>
      </c>
      <c r="E556" s="21" t="s">
        <v>50</v>
      </c>
      <c r="F556" s="21">
        <v>5</v>
      </c>
      <c r="G556" s="21" t="s">
        <v>95</v>
      </c>
      <c r="H556" s="21">
        <v>0</v>
      </c>
      <c r="I556" s="21">
        <v>150</v>
      </c>
      <c r="J556" s="1">
        <v>311990.00030038424</v>
      </c>
      <c r="K556" s="43">
        <v>43739</v>
      </c>
      <c r="L556" s="23">
        <v>0</v>
      </c>
      <c r="M556" s="146" t="str">
        <f t="shared" si="81"/>
        <v>Hyundai Kona EV / electric / 150kW / 204KS / 1-brzinski reduktor s diferencijalom / automatski / 5-vrata</v>
      </c>
      <c r="N556" s="92" t="s">
        <v>239</v>
      </c>
      <c r="O556" s="117">
        <f t="shared" si="82"/>
        <v>204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/>
      <c r="AE556" s="29"/>
      <c r="AF556" s="30"/>
      <c r="AG556" s="30"/>
      <c r="AH556" s="29"/>
      <c r="AI556" s="30"/>
      <c r="AJ556" s="30"/>
    </row>
    <row r="557" spans="1:36" ht="15" thickBot="1" x14ac:dyDescent="0.35">
      <c r="A557" s="31" t="s">
        <v>41</v>
      </c>
      <c r="B557" s="32" t="s">
        <v>234</v>
      </c>
      <c r="C557" s="32" t="s">
        <v>238</v>
      </c>
      <c r="D557" s="34" t="s">
        <v>94</v>
      </c>
      <c r="E557" s="34" t="s">
        <v>50</v>
      </c>
      <c r="F557" s="34">
        <v>5</v>
      </c>
      <c r="G557" s="34" t="s">
        <v>95</v>
      </c>
      <c r="H557" s="34">
        <v>0</v>
      </c>
      <c r="I557" s="34">
        <v>150</v>
      </c>
      <c r="J557" s="3">
        <v>334989.99999703286</v>
      </c>
      <c r="K557" s="42">
        <v>43739</v>
      </c>
      <c r="L557" s="36">
        <v>0</v>
      </c>
      <c r="M557" s="148" t="str">
        <f t="shared" si="81"/>
        <v>Hyundai Kona EV / electric / 150kW / 204KS / 1-brzinski reduktor s diferencijalom / automatski / 5-vrata</v>
      </c>
      <c r="N557" s="103" t="s">
        <v>239</v>
      </c>
      <c r="O557" s="95">
        <f t="shared" si="82"/>
        <v>204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/>
      <c r="AE557" s="29"/>
      <c r="AF557" s="30"/>
      <c r="AG557" s="30"/>
      <c r="AH557" s="29"/>
      <c r="AI557" s="30"/>
      <c r="AJ557" s="30"/>
    </row>
    <row r="558" spans="1:36" x14ac:dyDescent="0.3">
      <c r="A558" s="37" t="s">
        <v>41</v>
      </c>
      <c r="B558" s="38" t="s">
        <v>234</v>
      </c>
      <c r="C558" s="38" t="s">
        <v>235</v>
      </c>
      <c r="D558" s="39" t="s">
        <v>94</v>
      </c>
      <c r="E558" s="39" t="s">
        <v>50</v>
      </c>
      <c r="F558" s="39">
        <v>5</v>
      </c>
      <c r="G558" s="39" t="s">
        <v>95</v>
      </c>
      <c r="H558" s="39">
        <v>0</v>
      </c>
      <c r="I558" s="39">
        <v>100</v>
      </c>
      <c r="J558" s="2">
        <v>263989.9999991376</v>
      </c>
      <c r="K558" s="41" t="s">
        <v>403</v>
      </c>
      <c r="L558" s="40">
        <v>0</v>
      </c>
      <c r="M558" s="228" t="str">
        <f t="shared" ref="M558:M565" si="83">N558&amp;" / "&amp;G558&amp;" / "&amp;I558&amp;"kW"&amp;" / "&amp;O558&amp;"KS"&amp;" / "&amp;D558&amp;" / "&amp;E558&amp;" / "&amp;F558&amp;"-vrata"</f>
        <v>Hyundai Kona EV / electric / 100kW / 136KS / 1-brzinski reduktor s diferencijalom / automatski / 5-vrata</v>
      </c>
      <c r="N558" s="105" t="s">
        <v>239</v>
      </c>
      <c r="O558" s="224">
        <f t="shared" ref="O558:O565" si="84">ROUND(I558*1.36,0)</f>
        <v>136</v>
      </c>
      <c r="P558" s="124"/>
      <c r="Q558" s="125"/>
      <c r="R558" s="125"/>
      <c r="S558" s="126"/>
      <c r="T558" s="126"/>
      <c r="U558" s="126"/>
      <c r="V558" s="126"/>
      <c r="W558" s="126"/>
      <c r="X558" s="126"/>
      <c r="Y558" s="125"/>
      <c r="Z558" s="126"/>
      <c r="AA558" s="126"/>
      <c r="AB558" s="126"/>
      <c r="AC558" s="126"/>
      <c r="AD558" s="125" t="s">
        <v>27</v>
      </c>
      <c r="AE558" s="127"/>
      <c r="AF558" s="128"/>
      <c r="AG558" s="128"/>
      <c r="AH558" s="127"/>
      <c r="AI558" s="128"/>
      <c r="AJ558" s="128"/>
    </row>
    <row r="559" spans="1:36" x14ac:dyDescent="0.3">
      <c r="A559" s="19" t="s">
        <v>41</v>
      </c>
      <c r="B559" s="24" t="s">
        <v>234</v>
      </c>
      <c r="C559" s="24" t="s">
        <v>236</v>
      </c>
      <c r="D559" s="21" t="s">
        <v>94</v>
      </c>
      <c r="E559" s="21" t="s">
        <v>50</v>
      </c>
      <c r="F559" s="21">
        <v>5</v>
      </c>
      <c r="G559" s="21" t="s">
        <v>95</v>
      </c>
      <c r="H559" s="21">
        <v>0</v>
      </c>
      <c r="I559" s="21">
        <v>150</v>
      </c>
      <c r="J559" s="1">
        <v>295990.00042843405</v>
      </c>
      <c r="K559" s="43" t="s">
        <v>403</v>
      </c>
      <c r="L559" s="23">
        <v>0</v>
      </c>
      <c r="M559" s="146" t="str">
        <f t="shared" si="83"/>
        <v>Hyundai Kona EV / electric / 150kW / 204KS / 1-brzinski reduktor s diferencijalom / automatski / 5-vrata</v>
      </c>
      <c r="N559" s="92" t="s">
        <v>239</v>
      </c>
      <c r="O559" s="117">
        <f t="shared" si="84"/>
        <v>204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 t="s">
        <v>27</v>
      </c>
      <c r="AE559" s="29"/>
      <c r="AF559" s="30"/>
      <c r="AG559" s="30"/>
      <c r="AH559" s="29"/>
      <c r="AI559" s="30"/>
      <c r="AJ559" s="30"/>
    </row>
    <row r="560" spans="1:36" x14ac:dyDescent="0.3">
      <c r="A560" s="19" t="s">
        <v>41</v>
      </c>
      <c r="B560" s="24" t="s">
        <v>234</v>
      </c>
      <c r="C560" s="24" t="s">
        <v>237</v>
      </c>
      <c r="D560" s="21" t="s">
        <v>94</v>
      </c>
      <c r="E560" s="21" t="s">
        <v>50</v>
      </c>
      <c r="F560" s="21">
        <v>5</v>
      </c>
      <c r="G560" s="21" t="s">
        <v>95</v>
      </c>
      <c r="H560" s="21">
        <v>0</v>
      </c>
      <c r="I560" s="21">
        <v>150</v>
      </c>
      <c r="J560" s="1">
        <v>311990.00030038424</v>
      </c>
      <c r="K560" s="43" t="s">
        <v>403</v>
      </c>
      <c r="L560" s="23">
        <v>0</v>
      </c>
      <c r="M560" s="146" t="str">
        <f t="shared" si="83"/>
        <v>Hyundai Kona EV / electric / 150kW / 204KS / 1-brzinski reduktor s diferencijalom / automatski / 5-vrata</v>
      </c>
      <c r="N560" s="92" t="s">
        <v>239</v>
      </c>
      <c r="O560" s="117">
        <f t="shared" si="84"/>
        <v>204</v>
      </c>
      <c r="P560" s="25"/>
      <c r="Q560" s="26"/>
      <c r="R560" s="26"/>
      <c r="S560" s="27"/>
      <c r="T560" s="27"/>
      <c r="U560" s="27"/>
      <c r="V560" s="27"/>
      <c r="W560" s="27"/>
      <c r="X560" s="27"/>
      <c r="Y560" s="26"/>
      <c r="Z560" s="27"/>
      <c r="AA560" s="27"/>
      <c r="AB560" s="27"/>
      <c r="AC560" s="27"/>
      <c r="AD560" s="26" t="s">
        <v>27</v>
      </c>
      <c r="AE560" s="29"/>
      <c r="AF560" s="30"/>
      <c r="AG560" s="30"/>
      <c r="AH560" s="29"/>
      <c r="AI560" s="30"/>
      <c r="AJ560" s="30"/>
    </row>
    <row r="561" spans="1:36" s="129" customFormat="1" x14ac:dyDescent="0.3">
      <c r="A561" s="19" t="s">
        <v>41</v>
      </c>
      <c r="B561" s="24" t="s">
        <v>234</v>
      </c>
      <c r="C561" s="24" t="s">
        <v>238</v>
      </c>
      <c r="D561" s="21" t="s">
        <v>94</v>
      </c>
      <c r="E561" s="21" t="s">
        <v>50</v>
      </c>
      <c r="F561" s="21">
        <v>5</v>
      </c>
      <c r="G561" s="21" t="s">
        <v>95</v>
      </c>
      <c r="H561" s="21">
        <v>0</v>
      </c>
      <c r="I561" s="21">
        <v>150</v>
      </c>
      <c r="J561" s="1">
        <v>334989.99999703286</v>
      </c>
      <c r="K561" s="43" t="s">
        <v>403</v>
      </c>
      <c r="L561" s="23">
        <v>0</v>
      </c>
      <c r="M561" s="146" t="str">
        <f t="shared" si="83"/>
        <v>Hyundai Kona EV / electric / 150kW / 204KS / 1-brzinski reduktor s diferencijalom / automatski / 5-vrata</v>
      </c>
      <c r="N561" s="92" t="s">
        <v>239</v>
      </c>
      <c r="O561" s="94">
        <f t="shared" si="84"/>
        <v>204</v>
      </c>
      <c r="P561" s="25"/>
      <c r="Q561" s="26"/>
      <c r="R561" s="26"/>
      <c r="S561" s="27"/>
      <c r="T561" s="27"/>
      <c r="U561" s="27"/>
      <c r="V561" s="27"/>
      <c r="W561" s="27"/>
      <c r="X561" s="27"/>
      <c r="Y561" s="26"/>
      <c r="Z561" s="27"/>
      <c r="AA561" s="27"/>
      <c r="AB561" s="27"/>
      <c r="AC561" s="27"/>
      <c r="AD561" s="26" t="s">
        <v>27</v>
      </c>
      <c r="AE561" s="29"/>
      <c r="AF561" s="30"/>
      <c r="AG561" s="30"/>
      <c r="AH561" s="29"/>
      <c r="AI561" s="30"/>
      <c r="AJ561" s="30"/>
    </row>
    <row r="562" spans="1:36" x14ac:dyDescent="0.3">
      <c r="A562" s="37" t="s">
        <v>41</v>
      </c>
      <c r="B562" s="38" t="s">
        <v>234</v>
      </c>
      <c r="C562" s="38" t="s">
        <v>235</v>
      </c>
      <c r="D562" s="39" t="s">
        <v>94</v>
      </c>
      <c r="E562" s="39" t="s">
        <v>50</v>
      </c>
      <c r="F562" s="39">
        <v>5</v>
      </c>
      <c r="G562" s="39" t="s">
        <v>95</v>
      </c>
      <c r="H562" s="39">
        <v>0</v>
      </c>
      <c r="I562" s="39">
        <v>100</v>
      </c>
      <c r="J562" s="2">
        <v>268990</v>
      </c>
      <c r="K562" s="41" t="s">
        <v>440</v>
      </c>
      <c r="L562" s="40">
        <v>0</v>
      </c>
      <c r="M562" s="228" t="str">
        <f t="shared" si="83"/>
        <v>Hyundai Kona EV / electric / 100kW / 136KS / 1-brzinski reduktor s diferencijalom / automatski / 5-vrata</v>
      </c>
      <c r="N562" s="105" t="s">
        <v>239</v>
      </c>
      <c r="O562" s="224">
        <f t="shared" si="84"/>
        <v>136</v>
      </c>
      <c r="P562" s="124"/>
      <c r="Q562" s="125"/>
      <c r="R562" s="125"/>
      <c r="S562" s="126"/>
      <c r="T562" s="126"/>
      <c r="U562" s="126"/>
      <c r="V562" s="126"/>
      <c r="W562" s="126"/>
      <c r="X562" s="126"/>
      <c r="Y562" s="125"/>
      <c r="Z562" s="126"/>
      <c r="AA562" s="126"/>
      <c r="AB562" s="126"/>
      <c r="AC562" s="126"/>
      <c r="AD562" s="125" t="s">
        <v>27</v>
      </c>
      <c r="AE562" s="127"/>
      <c r="AF562" s="128"/>
      <c r="AG562" s="128"/>
      <c r="AH562" s="127"/>
      <c r="AI562" s="128"/>
      <c r="AJ562" s="128"/>
    </row>
    <row r="563" spans="1:36" x14ac:dyDescent="0.3">
      <c r="A563" s="19" t="s">
        <v>41</v>
      </c>
      <c r="B563" s="24" t="s">
        <v>234</v>
      </c>
      <c r="C563" s="24" t="s">
        <v>236</v>
      </c>
      <c r="D563" s="21" t="s">
        <v>94</v>
      </c>
      <c r="E563" s="21" t="s">
        <v>50</v>
      </c>
      <c r="F563" s="21">
        <v>5</v>
      </c>
      <c r="G563" s="21" t="s">
        <v>95</v>
      </c>
      <c r="H563" s="21">
        <v>0</v>
      </c>
      <c r="I563" s="21">
        <v>150</v>
      </c>
      <c r="J563" s="1">
        <v>304990</v>
      </c>
      <c r="K563" s="43" t="s">
        <v>440</v>
      </c>
      <c r="L563" s="23">
        <v>0</v>
      </c>
      <c r="M563" s="146" t="str">
        <f t="shared" si="83"/>
        <v>Hyundai Kona EV / electric / 150kW / 204KS / 1-brzinski reduktor s diferencijalom / automatski / 5-vrata</v>
      </c>
      <c r="N563" s="92" t="s">
        <v>239</v>
      </c>
      <c r="O563" s="117">
        <f t="shared" si="84"/>
        <v>204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</row>
    <row r="564" spans="1:36" x14ac:dyDescent="0.3">
      <c r="A564" s="19" t="s">
        <v>41</v>
      </c>
      <c r="B564" s="24" t="s">
        <v>234</v>
      </c>
      <c r="C564" s="24" t="s">
        <v>237</v>
      </c>
      <c r="D564" s="21" t="s">
        <v>94</v>
      </c>
      <c r="E564" s="21" t="s">
        <v>50</v>
      </c>
      <c r="F564" s="21">
        <v>5</v>
      </c>
      <c r="G564" s="21" t="s">
        <v>95</v>
      </c>
      <c r="H564" s="21">
        <v>0</v>
      </c>
      <c r="I564" s="21">
        <v>150</v>
      </c>
      <c r="J564" s="1">
        <v>321990</v>
      </c>
      <c r="K564" s="43" t="s">
        <v>440</v>
      </c>
      <c r="L564" s="23">
        <v>0</v>
      </c>
      <c r="M564" s="146" t="str">
        <f t="shared" si="83"/>
        <v>Hyundai Kona EV / electric / 150kW / 204KS / 1-brzinski reduktor s diferencijalom / automatski / 5-vrata</v>
      </c>
      <c r="N564" s="92" t="s">
        <v>239</v>
      </c>
      <c r="O564" s="117">
        <f t="shared" si="84"/>
        <v>204</v>
      </c>
      <c r="P564" s="25"/>
      <c r="Q564" s="26"/>
      <c r="R564" s="26"/>
      <c r="S564" s="27"/>
      <c r="T564" s="27"/>
      <c r="U564" s="27"/>
      <c r="V564" s="27"/>
      <c r="W564" s="27"/>
      <c r="X564" s="27"/>
      <c r="Y564" s="26"/>
      <c r="Z564" s="27"/>
      <c r="AA564" s="27"/>
      <c r="AB564" s="27"/>
      <c r="AC564" s="27"/>
      <c r="AD564" s="26" t="s">
        <v>27</v>
      </c>
      <c r="AE564" s="29"/>
      <c r="AF564" s="30"/>
      <c r="AG564" s="30"/>
      <c r="AH564" s="29"/>
      <c r="AI564" s="30"/>
      <c r="AJ564" s="30"/>
    </row>
    <row r="565" spans="1:36" s="129" customFormat="1" x14ac:dyDescent="0.3">
      <c r="A565" s="19" t="s">
        <v>41</v>
      </c>
      <c r="B565" s="24" t="s">
        <v>234</v>
      </c>
      <c r="C565" s="24" t="s">
        <v>238</v>
      </c>
      <c r="D565" s="21" t="s">
        <v>94</v>
      </c>
      <c r="E565" s="21" t="s">
        <v>50</v>
      </c>
      <c r="F565" s="21">
        <v>5</v>
      </c>
      <c r="G565" s="21" t="s">
        <v>95</v>
      </c>
      <c r="H565" s="21">
        <v>0</v>
      </c>
      <c r="I565" s="21">
        <v>150</v>
      </c>
      <c r="J565" s="1">
        <v>345990</v>
      </c>
      <c r="K565" s="43" t="s">
        <v>440</v>
      </c>
      <c r="L565" s="23">
        <v>0</v>
      </c>
      <c r="M565" s="146" t="str">
        <f t="shared" si="83"/>
        <v>Hyundai Kona EV / electric / 150kW / 204KS / 1-brzinski reduktor s diferencijalom / automatski / 5-vrata</v>
      </c>
      <c r="N565" s="92" t="s">
        <v>239</v>
      </c>
      <c r="O565" s="94">
        <f t="shared" si="84"/>
        <v>204</v>
      </c>
      <c r="P565" s="25"/>
      <c r="Q565" s="26"/>
      <c r="R565" s="26"/>
      <c r="S565" s="27"/>
      <c r="T565" s="27"/>
      <c r="U565" s="27"/>
      <c r="V565" s="27"/>
      <c r="W565" s="27"/>
      <c r="X565" s="27"/>
      <c r="Y565" s="26"/>
      <c r="Z565" s="27"/>
      <c r="AA565" s="27"/>
      <c r="AB565" s="27"/>
      <c r="AC565" s="27"/>
      <c r="AD565" s="26" t="s">
        <v>27</v>
      </c>
      <c r="AE565" s="29"/>
      <c r="AF565" s="30"/>
      <c r="AG565" s="30"/>
      <c r="AH565" s="29"/>
      <c r="AI565" s="30"/>
      <c r="AJ565" s="30"/>
    </row>
    <row r="566" spans="1:36" x14ac:dyDescent="0.3">
      <c r="A566" s="37" t="s">
        <v>41</v>
      </c>
      <c r="B566" s="38" t="s">
        <v>234</v>
      </c>
      <c r="C566" s="38" t="s">
        <v>235</v>
      </c>
      <c r="D566" s="39" t="s">
        <v>94</v>
      </c>
      <c r="E566" s="39" t="s">
        <v>50</v>
      </c>
      <c r="F566" s="39">
        <v>5</v>
      </c>
      <c r="G566" s="39" t="s">
        <v>95</v>
      </c>
      <c r="H566" s="39">
        <v>0</v>
      </c>
      <c r="I566" s="39">
        <v>100</v>
      </c>
      <c r="J566" s="2">
        <v>270989.99998208234</v>
      </c>
      <c r="K566" s="41" t="s">
        <v>460</v>
      </c>
      <c r="L566" s="40">
        <v>0</v>
      </c>
      <c r="M566" s="228" t="str">
        <f t="shared" ref="M566:M569" si="85">N566&amp;" / "&amp;G566&amp;" / "&amp;I566&amp;"kW"&amp;" / "&amp;O566&amp;"KS"&amp;" / "&amp;D566&amp;" / "&amp;E566&amp;" / "&amp;F566&amp;"-vrata"</f>
        <v>Hyundai Kona EV / electric / 100kW / 136KS / 1-brzinski reduktor s diferencijalom / automatski / 5-vrata</v>
      </c>
      <c r="N566" s="105" t="s">
        <v>239</v>
      </c>
      <c r="O566" s="224">
        <f t="shared" ref="O566:O569" si="86">ROUND(I566*1.36,0)</f>
        <v>136</v>
      </c>
      <c r="P566" s="124"/>
      <c r="Q566" s="125"/>
      <c r="R566" s="125"/>
      <c r="S566" s="126"/>
      <c r="T566" s="126"/>
      <c r="U566" s="126"/>
      <c r="V566" s="126"/>
      <c r="W566" s="126"/>
      <c r="X566" s="126"/>
      <c r="Y566" s="125"/>
      <c r="Z566" s="126"/>
      <c r="AA566" s="126"/>
      <c r="AB566" s="126"/>
      <c r="AC566" s="126"/>
      <c r="AD566" s="125" t="s">
        <v>27</v>
      </c>
      <c r="AE566" s="127"/>
      <c r="AF566" s="128"/>
      <c r="AG566" s="128"/>
      <c r="AH566" s="127"/>
      <c r="AI566" s="128"/>
      <c r="AJ566" s="128"/>
    </row>
    <row r="567" spans="1:36" x14ac:dyDescent="0.3">
      <c r="A567" s="19" t="s">
        <v>41</v>
      </c>
      <c r="B567" s="24" t="s">
        <v>234</v>
      </c>
      <c r="C567" s="24" t="s">
        <v>236</v>
      </c>
      <c r="D567" s="21" t="s">
        <v>94</v>
      </c>
      <c r="E567" s="21" t="s">
        <v>50</v>
      </c>
      <c r="F567" s="21">
        <v>5</v>
      </c>
      <c r="G567" s="21" t="s">
        <v>95</v>
      </c>
      <c r="H567" s="21">
        <v>0</v>
      </c>
      <c r="I567" s="21">
        <v>150</v>
      </c>
      <c r="J567" s="1">
        <v>306989.99999107508</v>
      </c>
      <c r="K567" s="43" t="s">
        <v>460</v>
      </c>
      <c r="L567" s="23">
        <v>0</v>
      </c>
      <c r="M567" s="146" t="str">
        <f t="shared" si="85"/>
        <v>Hyundai Kona EV / electric / 150kW / 204KS / 1-brzinski reduktor s diferencijalom / automatski / 5-vrata</v>
      </c>
      <c r="N567" s="92" t="s">
        <v>239</v>
      </c>
      <c r="O567" s="117">
        <f t="shared" si="86"/>
        <v>204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 t="s">
        <v>27</v>
      </c>
      <c r="AE567" s="29"/>
      <c r="AF567" s="30"/>
      <c r="AG567" s="30"/>
      <c r="AH567" s="29"/>
      <c r="AI567" s="30"/>
      <c r="AJ567" s="30"/>
    </row>
    <row r="568" spans="1:36" x14ac:dyDescent="0.3">
      <c r="A568" s="19" t="s">
        <v>41</v>
      </c>
      <c r="B568" s="24" t="s">
        <v>234</v>
      </c>
      <c r="C568" s="24" t="s">
        <v>237</v>
      </c>
      <c r="D568" s="21" t="s">
        <v>94</v>
      </c>
      <c r="E568" s="21" t="s">
        <v>50</v>
      </c>
      <c r="F568" s="21">
        <v>5</v>
      </c>
      <c r="G568" s="21" t="s">
        <v>95</v>
      </c>
      <c r="H568" s="21">
        <v>0</v>
      </c>
      <c r="I568" s="21">
        <v>150</v>
      </c>
      <c r="J568" s="1">
        <v>323989.99999096419</v>
      </c>
      <c r="K568" s="43" t="s">
        <v>460</v>
      </c>
      <c r="L568" s="23">
        <v>0</v>
      </c>
      <c r="M568" s="146" t="str">
        <f t="shared" si="85"/>
        <v>Hyundai Kona EV / electric / 150kW / 204KS / 1-brzinski reduktor s diferencijalom / automatski / 5-vrata</v>
      </c>
      <c r="N568" s="92" t="s">
        <v>239</v>
      </c>
      <c r="O568" s="117">
        <f t="shared" si="86"/>
        <v>204</v>
      </c>
      <c r="P568" s="25"/>
      <c r="Q568" s="26"/>
      <c r="R568" s="26"/>
      <c r="S568" s="27"/>
      <c r="T568" s="27"/>
      <c r="U568" s="27"/>
      <c r="V568" s="27"/>
      <c r="W568" s="27"/>
      <c r="X568" s="27"/>
      <c r="Y568" s="26"/>
      <c r="Z568" s="27"/>
      <c r="AA568" s="27"/>
      <c r="AB568" s="27"/>
      <c r="AC568" s="27"/>
      <c r="AD568" s="26" t="s">
        <v>27</v>
      </c>
      <c r="AE568" s="29"/>
      <c r="AF568" s="30"/>
      <c r="AG568" s="30"/>
      <c r="AH568" s="29"/>
      <c r="AI568" s="30"/>
      <c r="AJ568" s="30"/>
    </row>
    <row r="569" spans="1:36" s="158" customFormat="1" ht="15" thickBot="1" x14ac:dyDescent="0.35">
      <c r="A569" s="31" t="s">
        <v>41</v>
      </c>
      <c r="B569" s="32" t="s">
        <v>234</v>
      </c>
      <c r="C569" s="32" t="s">
        <v>238</v>
      </c>
      <c r="D569" s="34" t="s">
        <v>94</v>
      </c>
      <c r="E569" s="34" t="s">
        <v>50</v>
      </c>
      <c r="F569" s="34">
        <v>5</v>
      </c>
      <c r="G569" s="34" t="s">
        <v>95</v>
      </c>
      <c r="H569" s="34">
        <v>0</v>
      </c>
      <c r="I569" s="34">
        <v>150</v>
      </c>
      <c r="J569" s="3">
        <v>347989.99997870729</v>
      </c>
      <c r="K569" s="42" t="s">
        <v>460</v>
      </c>
      <c r="L569" s="36">
        <v>0</v>
      </c>
      <c r="M569" s="148" t="str">
        <f t="shared" si="85"/>
        <v>Hyundai Kona EV / electric / 150kW / 204KS / 1-brzinski reduktor s diferencijalom / automatski / 5-vrata</v>
      </c>
      <c r="N569" s="103" t="s">
        <v>239</v>
      </c>
      <c r="O569" s="95">
        <f t="shared" si="86"/>
        <v>204</v>
      </c>
      <c r="P569" s="134"/>
      <c r="Q569" s="135"/>
      <c r="R569" s="135"/>
      <c r="S569" s="136"/>
      <c r="T569" s="136"/>
      <c r="U569" s="136"/>
      <c r="V569" s="136"/>
      <c r="W569" s="136"/>
      <c r="X569" s="136"/>
      <c r="Y569" s="135"/>
      <c r="Z569" s="136"/>
      <c r="AA569" s="136"/>
      <c r="AB569" s="136"/>
      <c r="AC569" s="136"/>
      <c r="AD569" s="135" t="s">
        <v>27</v>
      </c>
      <c r="AE569" s="138"/>
      <c r="AF569" s="139"/>
      <c r="AG569" s="139"/>
      <c r="AH569" s="138"/>
      <c r="AI569" s="139"/>
      <c r="AJ569" s="139"/>
    </row>
    <row r="570" spans="1:36" x14ac:dyDescent="0.3">
      <c r="A570" s="37" t="s">
        <v>41</v>
      </c>
      <c r="B570" s="38" t="s">
        <v>105</v>
      </c>
      <c r="C570" s="38" t="s">
        <v>143</v>
      </c>
      <c r="D570" s="39" t="s">
        <v>49</v>
      </c>
      <c r="E570" s="39" t="s">
        <v>29</v>
      </c>
      <c r="F570" s="39">
        <v>5</v>
      </c>
      <c r="G570" s="39" t="s">
        <v>26</v>
      </c>
      <c r="H570" s="39">
        <v>1685</v>
      </c>
      <c r="I570" s="39">
        <v>85</v>
      </c>
      <c r="J570" s="2">
        <v>177913.46153392809</v>
      </c>
      <c r="K570" s="41">
        <v>42736</v>
      </c>
      <c r="L570" s="40">
        <v>119</v>
      </c>
      <c r="M570" s="73" t="str">
        <f t="shared" si="22"/>
        <v>Hyundai Tucson 1.7 CRDI ISG 6MT / dizel / 85kW / 116KS / ručni / 6 stupnjeva prijenosa / 5-vrata</v>
      </c>
      <c r="N570" s="105" t="s">
        <v>169</v>
      </c>
      <c r="O570" s="106">
        <f t="shared" si="23"/>
        <v>116</v>
      </c>
      <c r="P570" s="25"/>
      <c r="Q570" s="26"/>
      <c r="R570" s="26"/>
      <c r="S570" s="27"/>
      <c r="T570" s="27"/>
      <c r="U570" s="27"/>
      <c r="V570" s="27"/>
      <c r="W570" s="27"/>
      <c r="X570" s="27"/>
      <c r="Y570" s="26"/>
      <c r="Z570" s="27"/>
      <c r="AA570" s="27"/>
      <c r="AB570" s="27"/>
      <c r="AC570" s="27"/>
      <c r="AD570" s="26" t="s">
        <v>27</v>
      </c>
      <c r="AE570" s="29"/>
      <c r="AF570" s="30"/>
      <c r="AG570" s="30"/>
      <c r="AH570" s="29"/>
      <c r="AI570" s="30"/>
      <c r="AJ570" s="30"/>
    </row>
    <row r="571" spans="1:36" x14ac:dyDescent="0.3">
      <c r="A571" s="19" t="s">
        <v>41</v>
      </c>
      <c r="B571" s="24" t="s">
        <v>105</v>
      </c>
      <c r="C571" s="24" t="s">
        <v>148</v>
      </c>
      <c r="D571" s="21" t="s">
        <v>49</v>
      </c>
      <c r="E571" s="21" t="s">
        <v>29</v>
      </c>
      <c r="F571" s="21">
        <v>5</v>
      </c>
      <c r="G571" s="21" t="s">
        <v>26</v>
      </c>
      <c r="H571" s="21">
        <v>1995</v>
      </c>
      <c r="I571" s="21">
        <v>100</v>
      </c>
      <c r="J571" s="1">
        <v>208162.5</v>
      </c>
      <c r="K571" s="43">
        <v>42767</v>
      </c>
      <c r="L571" s="23">
        <v>139</v>
      </c>
      <c r="M571" s="72" t="str">
        <f t="shared" si="22"/>
        <v>Hyundai Tucson 2.0 CRDI 4WD - GDGE / dizel / 100kW / 136KS / ručni / 6 stupnjeva prijenosa / 5-vrata</v>
      </c>
      <c r="N571" s="92" t="s">
        <v>149</v>
      </c>
      <c r="O571" s="97">
        <f t="shared" si="23"/>
        <v>136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 t="s">
        <v>27</v>
      </c>
      <c r="AE571" s="29"/>
      <c r="AF571" s="30"/>
      <c r="AG571" s="30"/>
      <c r="AH571" s="29"/>
      <c r="AI571" s="30"/>
      <c r="AJ571" s="30"/>
    </row>
    <row r="572" spans="1:36" x14ac:dyDescent="0.3">
      <c r="A572" s="19" t="s">
        <v>41</v>
      </c>
      <c r="B572" s="24" t="s">
        <v>105</v>
      </c>
      <c r="C572" s="24" t="s">
        <v>73</v>
      </c>
      <c r="D572" s="21" t="s">
        <v>49</v>
      </c>
      <c r="E572" s="21" t="s">
        <v>29</v>
      </c>
      <c r="F572" s="21">
        <v>5</v>
      </c>
      <c r="G572" s="21" t="s">
        <v>25</v>
      </c>
      <c r="H572" s="21">
        <v>1591</v>
      </c>
      <c r="I572" s="21">
        <v>97</v>
      </c>
      <c r="J572" s="1">
        <v>139627.45108326842</v>
      </c>
      <c r="K572" s="43">
        <v>42846</v>
      </c>
      <c r="L572" s="23">
        <v>147</v>
      </c>
      <c r="M572" s="72" t="str">
        <f t="shared" si="22"/>
        <v>Hyundai Tucson 1.6 Gdi ISG / benzin / 97kW / 132KS / ručni / 6 stupnjeva prijenosa / 5-vrata</v>
      </c>
      <c r="N572" s="92" t="s">
        <v>109</v>
      </c>
      <c r="O572" s="97">
        <f t="shared" si="23"/>
        <v>132</v>
      </c>
      <c r="P572" s="25"/>
      <c r="Q572" s="26"/>
      <c r="R572" s="26"/>
      <c r="S572" s="27"/>
      <c r="T572" s="27"/>
      <c r="U572" s="27"/>
      <c r="V572" s="27"/>
      <c r="W572" s="27"/>
      <c r="X572" s="27"/>
      <c r="Y572" s="26"/>
      <c r="Z572" s="27"/>
      <c r="AA572" s="27"/>
      <c r="AB572" s="27"/>
      <c r="AC572" s="27"/>
      <c r="AD572" s="26" t="s">
        <v>27</v>
      </c>
      <c r="AE572" s="29"/>
      <c r="AF572" s="30"/>
      <c r="AG572" s="30"/>
      <c r="AH572" s="29"/>
      <c r="AI572" s="30"/>
      <c r="AJ572" s="30"/>
    </row>
    <row r="573" spans="1:36" x14ac:dyDescent="0.3">
      <c r="A573" s="19" t="s">
        <v>41</v>
      </c>
      <c r="B573" s="24" t="s">
        <v>105</v>
      </c>
      <c r="C573" s="24" t="s">
        <v>106</v>
      </c>
      <c r="D573" s="21" t="s">
        <v>49</v>
      </c>
      <c r="E573" s="21" t="s">
        <v>29</v>
      </c>
      <c r="F573" s="21">
        <v>5</v>
      </c>
      <c r="G573" s="21" t="s">
        <v>25</v>
      </c>
      <c r="H573" s="21">
        <v>1591</v>
      </c>
      <c r="I573" s="21">
        <v>97</v>
      </c>
      <c r="J573" s="1">
        <v>143549.0196734065</v>
      </c>
      <c r="K573" s="43">
        <v>42846</v>
      </c>
      <c r="L573" s="23">
        <v>147</v>
      </c>
      <c r="M573" s="72" t="str">
        <f t="shared" si="22"/>
        <v>Hyundai Tucson 1.6 Gdi ISG / benzin / 97kW / 132KS / ručni / 6 stupnjeva prijenosa / 5-vrata</v>
      </c>
      <c r="N573" s="92" t="s">
        <v>109</v>
      </c>
      <c r="O573" s="97">
        <f t="shared" si="23"/>
        <v>132</v>
      </c>
      <c r="P573" s="25"/>
      <c r="Q573" s="26"/>
      <c r="R573" s="26"/>
      <c r="S573" s="27"/>
      <c r="T573" s="27"/>
      <c r="U573" s="27"/>
      <c r="V573" s="27"/>
      <c r="W573" s="27"/>
      <c r="X573" s="27"/>
      <c r="Y573" s="26"/>
      <c r="Z573" s="27"/>
      <c r="AA573" s="27"/>
      <c r="AB573" s="27"/>
      <c r="AC573" s="27"/>
      <c r="AD573" s="26" t="s">
        <v>27</v>
      </c>
      <c r="AE573" s="29"/>
      <c r="AF573" s="30"/>
      <c r="AG573" s="30"/>
      <c r="AH573" s="29"/>
      <c r="AI573" s="30"/>
      <c r="AJ573" s="30"/>
    </row>
    <row r="574" spans="1:36" x14ac:dyDescent="0.3">
      <c r="A574" s="19" t="s">
        <v>41</v>
      </c>
      <c r="B574" s="24" t="s">
        <v>105</v>
      </c>
      <c r="C574" s="24" t="s">
        <v>107</v>
      </c>
      <c r="D574" s="21" t="s">
        <v>49</v>
      </c>
      <c r="E574" s="21" t="s">
        <v>29</v>
      </c>
      <c r="F574" s="21">
        <v>5</v>
      </c>
      <c r="G574" s="21" t="s">
        <v>25</v>
      </c>
      <c r="H574" s="21">
        <v>1591</v>
      </c>
      <c r="I574" s="21">
        <v>97</v>
      </c>
      <c r="J574" s="1">
        <v>138647.05882299578</v>
      </c>
      <c r="K574" s="43">
        <v>42846</v>
      </c>
      <c r="L574" s="23">
        <v>147</v>
      </c>
      <c r="M574" s="72" t="str">
        <f t="shared" si="22"/>
        <v>Hyundai Tucson 1.6 Gdi ISG / benzin / 97kW / 132KS / ručni / 6 stupnjeva prijenosa / 5-vrata</v>
      </c>
      <c r="N574" s="92" t="s">
        <v>109</v>
      </c>
      <c r="O574" s="97">
        <f t="shared" si="23"/>
        <v>132</v>
      </c>
      <c r="P574" s="25"/>
      <c r="Q574" s="26"/>
      <c r="R574" s="26"/>
      <c r="S574" s="27"/>
      <c r="T574" s="27"/>
      <c r="U574" s="27"/>
      <c r="V574" s="27"/>
      <c r="W574" s="27"/>
      <c r="X574" s="27"/>
      <c r="Y574" s="26"/>
      <c r="Z574" s="27"/>
      <c r="AA574" s="27"/>
      <c r="AB574" s="27"/>
      <c r="AC574" s="27"/>
      <c r="AD574" s="26" t="s">
        <v>27</v>
      </c>
      <c r="AE574" s="29"/>
      <c r="AF574" s="30"/>
      <c r="AG574" s="30"/>
      <c r="AH574" s="29"/>
      <c r="AI574" s="30"/>
      <c r="AJ574" s="30"/>
    </row>
    <row r="575" spans="1:36" x14ac:dyDescent="0.3">
      <c r="A575" s="19" t="s">
        <v>41</v>
      </c>
      <c r="B575" s="24" t="s">
        <v>105</v>
      </c>
      <c r="C575" s="24" t="s">
        <v>61</v>
      </c>
      <c r="D575" s="21" t="s">
        <v>49</v>
      </c>
      <c r="E575" s="21" t="s">
        <v>29</v>
      </c>
      <c r="F575" s="21">
        <v>5</v>
      </c>
      <c r="G575" s="21" t="s">
        <v>25</v>
      </c>
      <c r="H575" s="21">
        <v>1591</v>
      </c>
      <c r="I575" s="21">
        <v>97</v>
      </c>
      <c r="J575" s="1">
        <v>150403.84621172855</v>
      </c>
      <c r="K575" s="43">
        <v>42846</v>
      </c>
      <c r="L575" s="23">
        <v>147</v>
      </c>
      <c r="M575" s="72" t="str">
        <f t="shared" si="22"/>
        <v>Hyundai Tucson 1.6 Gdi ISG / benzin / 97kW / 132KS / ručni / 6 stupnjeva prijenosa / 5-vrata</v>
      </c>
      <c r="N575" s="92" t="s">
        <v>109</v>
      </c>
      <c r="O575" s="97">
        <f t="shared" si="23"/>
        <v>132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6" x14ac:dyDescent="0.3">
      <c r="A576" s="19" t="s">
        <v>41</v>
      </c>
      <c r="B576" s="24" t="s">
        <v>105</v>
      </c>
      <c r="C576" s="24" t="s">
        <v>108</v>
      </c>
      <c r="D576" s="21" t="s">
        <v>49</v>
      </c>
      <c r="E576" s="21" t="s">
        <v>29</v>
      </c>
      <c r="F576" s="21">
        <v>5</v>
      </c>
      <c r="G576" s="21" t="s">
        <v>25</v>
      </c>
      <c r="H576" s="21">
        <v>1591</v>
      </c>
      <c r="I576" s="21">
        <v>97</v>
      </c>
      <c r="J576" s="1">
        <v>156173.07692310889</v>
      </c>
      <c r="K576" s="43">
        <v>42846</v>
      </c>
      <c r="L576" s="23">
        <v>147</v>
      </c>
      <c r="M576" s="72" t="str">
        <f t="shared" si="22"/>
        <v>Hyundai Tucson 1.6 Gdi ISG / benzin / 97kW / 132KS / ručni / 6 stupnjeva prijenosa / 5-vrata</v>
      </c>
      <c r="N576" s="92" t="s">
        <v>109</v>
      </c>
      <c r="O576" s="97">
        <f t="shared" si="23"/>
        <v>132</v>
      </c>
      <c r="P576" s="25"/>
      <c r="Q576" s="26"/>
      <c r="R576" s="26"/>
      <c r="S576" s="27"/>
      <c r="T576" s="27"/>
      <c r="U576" s="27"/>
      <c r="V576" s="27"/>
      <c r="W576" s="27"/>
      <c r="X576" s="27"/>
      <c r="Y576" s="26"/>
      <c r="Z576" s="27"/>
      <c r="AA576" s="27"/>
      <c r="AB576" s="27"/>
      <c r="AC576" s="27"/>
      <c r="AD576" s="26" t="s">
        <v>27</v>
      </c>
      <c r="AE576" s="29"/>
      <c r="AF576" s="30"/>
      <c r="AG576" s="30"/>
      <c r="AH576" s="29"/>
      <c r="AI576" s="30"/>
      <c r="AJ576" s="30"/>
    </row>
    <row r="577" spans="1:36" x14ac:dyDescent="0.3">
      <c r="A577" s="19" t="s">
        <v>41</v>
      </c>
      <c r="B577" s="24" t="s">
        <v>105</v>
      </c>
      <c r="C577" s="24" t="s">
        <v>108</v>
      </c>
      <c r="D577" s="21" t="s">
        <v>49</v>
      </c>
      <c r="E577" s="21" t="s">
        <v>29</v>
      </c>
      <c r="F577" s="21">
        <v>5</v>
      </c>
      <c r="G577" s="21" t="s">
        <v>25</v>
      </c>
      <c r="H577" s="21">
        <v>1591</v>
      </c>
      <c r="I577" s="21">
        <v>97</v>
      </c>
      <c r="J577" s="1">
        <v>158096.15384614796</v>
      </c>
      <c r="K577" s="43">
        <v>43026</v>
      </c>
      <c r="L577" s="23">
        <v>147</v>
      </c>
      <c r="M577" s="72" t="str">
        <f t="shared" ref="M577" si="87">N577&amp;" / "&amp;G577&amp;" / "&amp;I577&amp;"kW"&amp;" / "&amp;O577&amp;"KS"&amp;" / "&amp;D577&amp;" / "&amp;E577&amp;" / "&amp;F577&amp;"-vrata"</f>
        <v>Hyundai Tucson 1.6 Gdi ISG / benzin / 97kW / 132KS / ručni / 6 stupnjeva prijenosa / 5-vrata</v>
      </c>
      <c r="N577" s="92" t="s">
        <v>109</v>
      </c>
      <c r="O577" s="97">
        <f t="shared" ref="O577" si="88">ROUND(I577*1.36,0)</f>
        <v>132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6" x14ac:dyDescent="0.3">
      <c r="A578" s="19" t="s">
        <v>41</v>
      </c>
      <c r="B578" s="24" t="s">
        <v>105</v>
      </c>
      <c r="C578" s="24" t="s">
        <v>151</v>
      </c>
      <c r="D578" s="21" t="s">
        <v>49</v>
      </c>
      <c r="E578" s="21" t="s">
        <v>29</v>
      </c>
      <c r="F578" s="21">
        <v>5</v>
      </c>
      <c r="G578" s="21" t="s">
        <v>25</v>
      </c>
      <c r="H578" s="21">
        <v>1591</v>
      </c>
      <c r="I578" s="21">
        <v>97</v>
      </c>
      <c r="J578" s="1">
        <v>160980.76973015137</v>
      </c>
      <c r="K578" s="43">
        <v>42846</v>
      </c>
      <c r="L578" s="23">
        <v>147</v>
      </c>
      <c r="M578" s="72" t="str">
        <f t="shared" si="22"/>
        <v>Hyundai Tucson 1.6 Gdi ISG / benzin / 97kW / 132KS / ručni / 6 stupnjeva prijenosa / 5-vrata</v>
      </c>
      <c r="N578" s="92" t="s">
        <v>109</v>
      </c>
      <c r="O578" s="97">
        <f t="shared" si="23"/>
        <v>132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</row>
    <row r="579" spans="1:36" x14ac:dyDescent="0.3">
      <c r="A579" s="19" t="s">
        <v>41</v>
      </c>
      <c r="B579" s="24" t="s">
        <v>105</v>
      </c>
      <c r="C579" s="24" t="s">
        <v>195</v>
      </c>
      <c r="D579" s="21" t="s">
        <v>49</v>
      </c>
      <c r="E579" s="21" t="s">
        <v>29</v>
      </c>
      <c r="F579" s="21">
        <v>5</v>
      </c>
      <c r="G579" s="21" t="s">
        <v>25</v>
      </c>
      <c r="H579" s="21">
        <v>1591</v>
      </c>
      <c r="I579" s="21">
        <v>97</v>
      </c>
      <c r="J579" s="1">
        <v>162903.84537594445</v>
      </c>
      <c r="K579" s="43">
        <v>43026</v>
      </c>
      <c r="L579" s="23">
        <v>147</v>
      </c>
      <c r="M579" s="72" t="str">
        <f t="shared" ref="M579" si="89">N579&amp;" / "&amp;G579&amp;" / "&amp;I579&amp;"kW"&amp;" / "&amp;O579&amp;"KS"&amp;" / "&amp;D579&amp;" / "&amp;E579&amp;" / "&amp;F579&amp;"-vrata"</f>
        <v>Hyundai Tucson 1.6 Gdi ISG / benzin / 97kW / 132KS / ručni / 6 stupnjeva prijenosa / 5-vrata</v>
      </c>
      <c r="N579" s="92" t="s">
        <v>109</v>
      </c>
      <c r="O579" s="97">
        <f t="shared" ref="O579" si="90">ROUND(I579*1.36,0)</f>
        <v>132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</row>
    <row r="580" spans="1:36" x14ac:dyDescent="0.3">
      <c r="A580" s="19" t="s">
        <v>41</v>
      </c>
      <c r="B580" s="24" t="s">
        <v>105</v>
      </c>
      <c r="C580" s="24" t="s">
        <v>73</v>
      </c>
      <c r="D580" s="21" t="s">
        <v>49</v>
      </c>
      <c r="E580" s="21" t="s">
        <v>29</v>
      </c>
      <c r="F580" s="21">
        <v>5</v>
      </c>
      <c r="G580" s="21" t="s">
        <v>26</v>
      </c>
      <c r="H580" s="21">
        <v>1685</v>
      </c>
      <c r="I580" s="21">
        <v>85</v>
      </c>
      <c r="J580" s="1">
        <v>159644.23076802245</v>
      </c>
      <c r="K580" s="43">
        <v>42846</v>
      </c>
      <c r="L580" s="23">
        <v>119</v>
      </c>
      <c r="M580" s="72" t="str">
        <f t="shared" si="22"/>
        <v>Hyundai Tucson 1.7 CRDI ISG / dizel / 85kW / 116KS / ručni / 6 stupnjeva prijenosa / 5-vrata</v>
      </c>
      <c r="N580" s="92" t="s">
        <v>115</v>
      </c>
      <c r="O580" s="97">
        <f t="shared" si="23"/>
        <v>116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x14ac:dyDescent="0.3">
      <c r="A581" s="19" t="s">
        <v>41</v>
      </c>
      <c r="B581" s="24" t="s">
        <v>105</v>
      </c>
      <c r="C581" s="24" t="s">
        <v>106</v>
      </c>
      <c r="D581" s="21" t="s">
        <v>49</v>
      </c>
      <c r="E581" s="21" t="s">
        <v>29</v>
      </c>
      <c r="F581" s="21">
        <v>5</v>
      </c>
      <c r="G581" s="21" t="s">
        <v>26</v>
      </c>
      <c r="H581" s="21">
        <v>1685</v>
      </c>
      <c r="I581" s="21">
        <v>85</v>
      </c>
      <c r="J581" s="1">
        <v>163490.38462873199</v>
      </c>
      <c r="K581" s="43">
        <v>42846</v>
      </c>
      <c r="L581" s="23">
        <v>119</v>
      </c>
      <c r="M581" s="72" t="str">
        <f t="shared" si="22"/>
        <v>Hyundai Tucson 1.7 CRDI ISG / dizel / 85kW / 116KS / ručni / 6 stupnjeva prijenosa / 5-vrata</v>
      </c>
      <c r="N581" s="92" t="s">
        <v>115</v>
      </c>
      <c r="O581" s="97">
        <f t="shared" si="23"/>
        <v>116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6" x14ac:dyDescent="0.3">
      <c r="A582" s="19" t="s">
        <v>41</v>
      </c>
      <c r="B582" s="24" t="s">
        <v>105</v>
      </c>
      <c r="C582" s="24" t="s">
        <v>107</v>
      </c>
      <c r="D582" s="21" t="s">
        <v>49</v>
      </c>
      <c r="E582" s="21" t="s">
        <v>29</v>
      </c>
      <c r="F582" s="21">
        <v>5</v>
      </c>
      <c r="G582" s="21" t="s">
        <v>26</v>
      </c>
      <c r="H582" s="21">
        <v>1685</v>
      </c>
      <c r="I582" s="21">
        <v>85</v>
      </c>
      <c r="J582" s="1">
        <v>152168.26923621827</v>
      </c>
      <c r="K582" s="43">
        <v>42846</v>
      </c>
      <c r="L582" s="23">
        <v>124</v>
      </c>
      <c r="M582" s="72" t="str">
        <f t="shared" si="22"/>
        <v>Hyundai Tucson 1.7 CRDi / dizel / 85kW / 116KS / ručni / 6 stupnjeva prijenosa / 5-vrata</v>
      </c>
      <c r="N582" s="92" t="s">
        <v>116</v>
      </c>
      <c r="O582" s="97">
        <f t="shared" si="23"/>
        <v>116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 x14ac:dyDescent="0.3">
      <c r="A583" s="19" t="s">
        <v>41</v>
      </c>
      <c r="B583" s="24" t="s">
        <v>105</v>
      </c>
      <c r="C583" s="24" t="s">
        <v>107</v>
      </c>
      <c r="D583" s="21" t="s">
        <v>49</v>
      </c>
      <c r="E583" s="21" t="s">
        <v>29</v>
      </c>
      <c r="F583" s="21">
        <v>5</v>
      </c>
      <c r="G583" s="21" t="s">
        <v>26</v>
      </c>
      <c r="H583" s="21">
        <v>1685</v>
      </c>
      <c r="I583" s="21">
        <v>85</v>
      </c>
      <c r="J583" s="1">
        <v>156759.61541517908</v>
      </c>
      <c r="K583" s="43">
        <v>42846</v>
      </c>
      <c r="L583" s="23">
        <v>119</v>
      </c>
      <c r="M583" s="72" t="str">
        <f t="shared" si="22"/>
        <v>Hyundai Tucson 1.7 CRDi ISG / dizel / 85kW / 116KS / ručni / 6 stupnjeva prijenosa / 5-vrata</v>
      </c>
      <c r="N583" s="92" t="s">
        <v>117</v>
      </c>
      <c r="O583" s="97">
        <f t="shared" si="23"/>
        <v>116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3">
      <c r="A584" s="19" t="s">
        <v>41</v>
      </c>
      <c r="B584" s="24" t="s">
        <v>105</v>
      </c>
      <c r="C584" s="24" t="s">
        <v>110</v>
      </c>
      <c r="D584" s="21" t="s">
        <v>49</v>
      </c>
      <c r="E584" s="21" t="s">
        <v>29</v>
      </c>
      <c r="F584" s="21">
        <v>5</v>
      </c>
      <c r="G584" s="21" t="s">
        <v>26</v>
      </c>
      <c r="H584" s="21">
        <v>1685</v>
      </c>
      <c r="I584" s="21">
        <v>85</v>
      </c>
      <c r="J584" s="1">
        <v>166375.00000051869</v>
      </c>
      <c r="K584" s="43">
        <v>42846</v>
      </c>
      <c r="L584" s="23">
        <v>119</v>
      </c>
      <c r="M584" s="72" t="str">
        <f t="shared" si="22"/>
        <v>Hyundai Tucson 1.7 CRDi ISG / dizel / 85kW / 116KS / ručni / 6 stupnjeva prijenosa / 5-vrata</v>
      </c>
      <c r="N584" s="92" t="s">
        <v>117</v>
      </c>
      <c r="O584" s="97">
        <f t="shared" si="23"/>
        <v>116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3">
      <c r="A585" s="19" t="s">
        <v>41</v>
      </c>
      <c r="B585" s="24" t="s">
        <v>105</v>
      </c>
      <c r="C585" s="24" t="s">
        <v>61</v>
      </c>
      <c r="D585" s="21" t="s">
        <v>49</v>
      </c>
      <c r="E585" s="21" t="s">
        <v>29</v>
      </c>
      <c r="F585" s="21">
        <v>5</v>
      </c>
      <c r="G585" s="21" t="s">
        <v>26</v>
      </c>
      <c r="H585" s="21">
        <v>1685</v>
      </c>
      <c r="I585" s="21">
        <v>85</v>
      </c>
      <c r="J585" s="1">
        <v>175990.38519755824</v>
      </c>
      <c r="K585" s="43">
        <v>42846</v>
      </c>
      <c r="L585" s="23">
        <v>119</v>
      </c>
      <c r="M585" s="72" t="str">
        <f t="shared" si="22"/>
        <v>Hyundai Tucson 1.7 CRDI ISG / dizel / 85kW / 116KS / ručni / 6 stupnjeva prijenosa / 5-vrata</v>
      </c>
      <c r="N585" s="92" t="s">
        <v>115</v>
      </c>
      <c r="O585" s="97">
        <f t="shared" si="23"/>
        <v>116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x14ac:dyDescent="0.3">
      <c r="A586" s="19" t="s">
        <v>41</v>
      </c>
      <c r="B586" s="24" t="s">
        <v>105</v>
      </c>
      <c r="C586" s="24" t="s">
        <v>108</v>
      </c>
      <c r="D586" s="21" t="s">
        <v>49</v>
      </c>
      <c r="E586" s="21" t="s">
        <v>29</v>
      </c>
      <c r="F586" s="21">
        <v>5</v>
      </c>
      <c r="G586" s="21" t="s">
        <v>26</v>
      </c>
      <c r="H586" s="21">
        <v>1685</v>
      </c>
      <c r="I586" s="21">
        <v>85</v>
      </c>
      <c r="J586" s="1">
        <v>182721.15384730042</v>
      </c>
      <c r="K586" s="43">
        <v>42846</v>
      </c>
      <c r="L586" s="23">
        <v>119</v>
      </c>
      <c r="M586" s="72" t="str">
        <f t="shared" si="22"/>
        <v>Hyundai Tucson 1.7 CRDI ISG / dizel / 85kW / 116KS / ručni / 6 stupnjeva prijenosa / 5-vrata</v>
      </c>
      <c r="N586" s="92" t="s">
        <v>115</v>
      </c>
      <c r="O586" s="97">
        <f t="shared" si="23"/>
        <v>116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3">
      <c r="A587" s="19" t="s">
        <v>41</v>
      </c>
      <c r="B587" s="24" t="s">
        <v>105</v>
      </c>
      <c r="C587" s="24" t="s">
        <v>108</v>
      </c>
      <c r="D587" s="21" t="s">
        <v>49</v>
      </c>
      <c r="E587" s="21" t="s">
        <v>29</v>
      </c>
      <c r="F587" s="21">
        <v>5</v>
      </c>
      <c r="G587" s="21" t="s">
        <v>26</v>
      </c>
      <c r="H587" s="21">
        <v>1685</v>
      </c>
      <c r="I587" s="21">
        <v>85</v>
      </c>
      <c r="J587" s="1">
        <v>184644.23043272743</v>
      </c>
      <c r="K587" s="43">
        <v>43026</v>
      </c>
      <c r="L587" s="23">
        <v>119</v>
      </c>
      <c r="M587" s="72" t="str">
        <f t="shared" ref="M587" si="91">N587&amp;" / "&amp;G587&amp;" / "&amp;I587&amp;"kW"&amp;" / "&amp;O587&amp;"KS"&amp;" / "&amp;D587&amp;" / "&amp;E587&amp;" / "&amp;F587&amp;"-vrata"</f>
        <v>Hyundai Tucson 1.7 CRDI ISG / dizel / 85kW / 116KS / ručni / 6 stupnjeva prijenosa / 5-vrata</v>
      </c>
      <c r="N587" s="92" t="s">
        <v>115</v>
      </c>
      <c r="O587" s="97">
        <f t="shared" ref="O587" si="92">ROUND(I587*1.36,0)</f>
        <v>116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6" x14ac:dyDescent="0.3">
      <c r="A588" s="19" t="s">
        <v>41</v>
      </c>
      <c r="B588" s="24" t="s">
        <v>105</v>
      </c>
      <c r="C588" s="24" t="s">
        <v>145</v>
      </c>
      <c r="D588" s="21" t="s">
        <v>49</v>
      </c>
      <c r="E588" s="21" t="s">
        <v>29</v>
      </c>
      <c r="F588" s="21">
        <v>5</v>
      </c>
      <c r="G588" s="21" t="s">
        <v>26</v>
      </c>
      <c r="H588" s="21">
        <v>1685</v>
      </c>
      <c r="I588" s="21">
        <v>85</v>
      </c>
      <c r="J588" s="1">
        <v>175990.38461480333</v>
      </c>
      <c r="K588" s="43">
        <v>42846</v>
      </c>
      <c r="L588" s="23">
        <v>119</v>
      </c>
      <c r="M588" s="72" t="str">
        <f t="shared" si="22"/>
        <v>Hyundai Tucson 1.7 CRDi ISG - GEYJ / dizel / 85kW / 116KS / ručni / 6 stupnjeva prijenosa / 5-vrata</v>
      </c>
      <c r="N588" s="92" t="s">
        <v>118</v>
      </c>
      <c r="O588" s="97">
        <f t="shared" si="23"/>
        <v>116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3">
      <c r="A589" s="19" t="s">
        <v>41</v>
      </c>
      <c r="B589" s="24" t="s">
        <v>105</v>
      </c>
      <c r="C589" s="24" t="s">
        <v>111</v>
      </c>
      <c r="D589" s="21" t="s">
        <v>49</v>
      </c>
      <c r="E589" s="21" t="s">
        <v>29</v>
      </c>
      <c r="F589" s="21">
        <v>5</v>
      </c>
      <c r="G589" s="21" t="s">
        <v>26</v>
      </c>
      <c r="H589" s="21">
        <v>1685</v>
      </c>
      <c r="I589" s="21">
        <v>85</v>
      </c>
      <c r="J589" s="1">
        <v>175990.38497873384</v>
      </c>
      <c r="K589" s="43">
        <v>42846</v>
      </c>
      <c r="L589" s="23">
        <v>119</v>
      </c>
      <c r="M589" s="72" t="str">
        <f t="shared" si="22"/>
        <v>Hyundai Tucson 1.7 CRDi ISG / dizel / 85kW / 116KS / ručni / 6 stupnjeva prijenosa / 5-vrata</v>
      </c>
      <c r="N589" s="92" t="s">
        <v>117</v>
      </c>
      <c r="O589" s="97">
        <f t="shared" si="23"/>
        <v>116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3">
      <c r="A590" s="19" t="s">
        <v>41</v>
      </c>
      <c r="B590" s="24" t="s">
        <v>105</v>
      </c>
      <c r="C590" s="24" t="s">
        <v>144</v>
      </c>
      <c r="D590" s="21" t="s">
        <v>49</v>
      </c>
      <c r="E590" s="21" t="s">
        <v>29</v>
      </c>
      <c r="F590" s="21">
        <v>5</v>
      </c>
      <c r="G590" s="21" t="s">
        <v>26</v>
      </c>
      <c r="H590" s="21">
        <v>1685</v>
      </c>
      <c r="I590" s="21">
        <v>85</v>
      </c>
      <c r="J590" s="1">
        <v>179836.53846102604</v>
      </c>
      <c r="K590" s="43">
        <v>42846</v>
      </c>
      <c r="L590" s="23">
        <v>119</v>
      </c>
      <c r="M590" s="72" t="str">
        <f t="shared" si="22"/>
        <v>Hyundai Tucson 1.7 CRDi ISG / dizel / 85kW / 116KS / ručni / 6 stupnjeva prijenosa / 5-vrata</v>
      </c>
      <c r="N590" s="92" t="s">
        <v>117</v>
      </c>
      <c r="O590" s="97">
        <f t="shared" si="23"/>
        <v>116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x14ac:dyDescent="0.3">
      <c r="A591" s="19" t="s">
        <v>41</v>
      </c>
      <c r="B591" s="24" t="s">
        <v>105</v>
      </c>
      <c r="C591" s="24" t="s">
        <v>150</v>
      </c>
      <c r="D591" s="21" t="s">
        <v>49</v>
      </c>
      <c r="E591" s="21" t="s">
        <v>29</v>
      </c>
      <c r="F591" s="21">
        <v>5</v>
      </c>
      <c r="G591" s="21" t="s">
        <v>26</v>
      </c>
      <c r="H591" s="21">
        <v>1685</v>
      </c>
      <c r="I591" s="21">
        <v>85</v>
      </c>
      <c r="J591" s="1">
        <v>189451.92307712944</v>
      </c>
      <c r="K591" s="43">
        <v>42846</v>
      </c>
      <c r="L591" s="23">
        <v>119</v>
      </c>
      <c r="M591" s="72" t="str">
        <f t="shared" ref="M591:M830" si="93">N591&amp;" / "&amp;G591&amp;" / "&amp;I591&amp;"kW"&amp;" / "&amp;O591&amp;"KS"&amp;" / "&amp;D591&amp;" / "&amp;E591&amp;" / "&amp;F591&amp;"-vrata"</f>
        <v>Hyundai Tucson 1.7 CRDI ISG / dizel / 85kW / 116KS / ručni / 6 stupnjeva prijenosa / 5-vrata</v>
      </c>
      <c r="N591" s="92" t="s">
        <v>115</v>
      </c>
      <c r="O591" s="97">
        <f t="shared" ref="O591:O830" si="94">ROUND(I591*1.36,0)</f>
        <v>116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3">
      <c r="A592" s="19" t="s">
        <v>41</v>
      </c>
      <c r="B592" s="24" t="s">
        <v>105</v>
      </c>
      <c r="C592" s="24" t="s">
        <v>150</v>
      </c>
      <c r="D592" s="21" t="s">
        <v>49</v>
      </c>
      <c r="E592" s="21" t="s">
        <v>29</v>
      </c>
      <c r="F592" s="21">
        <v>5</v>
      </c>
      <c r="G592" s="21" t="s">
        <v>26</v>
      </c>
      <c r="H592" s="21">
        <v>1685</v>
      </c>
      <c r="I592" s="21">
        <v>85</v>
      </c>
      <c r="J592" s="1">
        <v>191374.99977115702</v>
      </c>
      <c r="K592" s="43">
        <v>43026</v>
      </c>
      <c r="L592" s="23">
        <v>119</v>
      </c>
      <c r="M592" s="72" t="str">
        <f t="shared" ref="M592" si="95">N592&amp;" / "&amp;G592&amp;" / "&amp;I592&amp;"kW"&amp;" / "&amp;O592&amp;"KS"&amp;" / "&amp;D592&amp;" / "&amp;E592&amp;" / "&amp;F592&amp;"-vrata"</f>
        <v>Hyundai Tucson 1.7 CRDI ISG / dizel / 85kW / 116KS / ručni / 6 stupnjeva prijenosa / 5-vrata</v>
      </c>
      <c r="N592" s="92" t="s">
        <v>115</v>
      </c>
      <c r="O592" s="97">
        <f t="shared" ref="O592" si="96">ROUND(I592*1.36,0)</f>
        <v>116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3">
      <c r="A593" s="19" t="s">
        <v>41</v>
      </c>
      <c r="B593" s="24" t="s">
        <v>105</v>
      </c>
      <c r="C593" s="24" t="s">
        <v>151</v>
      </c>
      <c r="D593" s="21" t="s">
        <v>49</v>
      </c>
      <c r="E593" s="21" t="s">
        <v>29</v>
      </c>
      <c r="F593" s="21">
        <v>5</v>
      </c>
      <c r="G593" s="21" t="s">
        <v>26</v>
      </c>
      <c r="H593" s="21">
        <v>1685</v>
      </c>
      <c r="I593" s="21">
        <v>85</v>
      </c>
      <c r="J593" s="1">
        <v>185605.76923644874</v>
      </c>
      <c r="K593" s="43">
        <v>42846</v>
      </c>
      <c r="L593" s="23">
        <v>119</v>
      </c>
      <c r="M593" s="72" t="str">
        <f t="shared" si="93"/>
        <v>Hyundai Tucson 1.7 CRDI ISG / dizel / 85kW / 116KS / ručni / 6 stupnjeva prijenosa / 5-vrata</v>
      </c>
      <c r="N593" s="92" t="s">
        <v>115</v>
      </c>
      <c r="O593" s="97">
        <f t="shared" si="94"/>
        <v>116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3">
      <c r="A594" s="19" t="s">
        <v>41</v>
      </c>
      <c r="B594" s="24" t="s">
        <v>105</v>
      </c>
      <c r="C594" s="24" t="s">
        <v>151</v>
      </c>
      <c r="D594" s="21" t="s">
        <v>49</v>
      </c>
      <c r="E594" s="21" t="s">
        <v>29</v>
      </c>
      <c r="F594" s="21">
        <v>5</v>
      </c>
      <c r="G594" s="21" t="s">
        <v>26</v>
      </c>
      <c r="H594" s="21">
        <v>1685</v>
      </c>
      <c r="I594" s="21">
        <v>85</v>
      </c>
      <c r="J594" s="1">
        <v>187528.84586371871</v>
      </c>
      <c r="K594" s="43">
        <v>43026</v>
      </c>
      <c r="L594" s="23">
        <v>119</v>
      </c>
      <c r="M594" s="72" t="str">
        <f t="shared" ref="M594" si="97">N594&amp;" / "&amp;G594&amp;" / "&amp;I594&amp;"kW"&amp;" / "&amp;O594&amp;"KS"&amp;" / "&amp;D594&amp;" / "&amp;E594&amp;" / "&amp;F594&amp;"-vrata"</f>
        <v>Hyundai Tucson 1.7 CRDI ISG / dizel / 85kW / 116KS / ručni / 6 stupnjeva prijenosa / 5-vrata</v>
      </c>
      <c r="N594" s="92" t="s">
        <v>115</v>
      </c>
      <c r="O594" s="97">
        <f t="shared" ref="O594" si="98">ROUND(I594*1.36,0)</f>
        <v>116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3">
      <c r="A595" s="19" t="s">
        <v>41</v>
      </c>
      <c r="B595" s="24" t="s">
        <v>105</v>
      </c>
      <c r="C595" s="24" t="s">
        <v>108</v>
      </c>
      <c r="D595" s="21" t="s">
        <v>86</v>
      </c>
      <c r="E595" s="21" t="s">
        <v>87</v>
      </c>
      <c r="F595" s="21">
        <v>5</v>
      </c>
      <c r="G595" s="21" t="s">
        <v>26</v>
      </c>
      <c r="H595" s="21">
        <v>1685</v>
      </c>
      <c r="I595" s="21">
        <v>104</v>
      </c>
      <c r="J595" s="1">
        <v>194716.34615470932</v>
      </c>
      <c r="K595" s="43">
        <v>42846</v>
      </c>
      <c r="L595" s="23">
        <v>129</v>
      </c>
      <c r="M595" s="72" t="str">
        <f t="shared" si="93"/>
        <v>Hyundai Tucson 1.7 CRDI ISG 7DCT / dizel / 104kW / 141KS / 7DCT / 7 stupnjeva automatski / 5-vrata</v>
      </c>
      <c r="N595" s="92" t="s">
        <v>119</v>
      </c>
      <c r="O595" s="97">
        <f t="shared" si="94"/>
        <v>141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3">
      <c r="A596" s="19" t="s">
        <v>41</v>
      </c>
      <c r="B596" s="24" t="s">
        <v>105</v>
      </c>
      <c r="C596" s="24" t="s">
        <v>108</v>
      </c>
      <c r="D596" s="21" t="s">
        <v>86</v>
      </c>
      <c r="E596" s="21" t="s">
        <v>87</v>
      </c>
      <c r="F596" s="21">
        <v>5</v>
      </c>
      <c r="G596" s="21" t="s">
        <v>26</v>
      </c>
      <c r="H596" s="21">
        <v>1685</v>
      </c>
      <c r="I596" s="21">
        <v>104</v>
      </c>
      <c r="J596" s="1">
        <v>196639.4226160034</v>
      </c>
      <c r="K596" s="43">
        <v>43026</v>
      </c>
      <c r="L596" s="23">
        <v>129</v>
      </c>
      <c r="M596" s="72" t="str">
        <f t="shared" ref="M596" si="99">N596&amp;" / "&amp;G596&amp;" / "&amp;I596&amp;"kW"&amp;" / "&amp;O596&amp;"KS"&amp;" / "&amp;D596&amp;" / "&amp;E596&amp;" / "&amp;F596&amp;"-vrata"</f>
        <v>Hyundai Tucson 1.7 CRDI ISG 7DCT / dizel / 104kW / 141KS / 7DCT / 7 stupnjeva automatski / 5-vrata</v>
      </c>
      <c r="N596" s="92" t="s">
        <v>119</v>
      </c>
      <c r="O596" s="97">
        <f t="shared" ref="O596" si="100">ROUND(I596*1.36,0)</f>
        <v>141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3">
      <c r="A597" s="19" t="s">
        <v>41</v>
      </c>
      <c r="B597" s="24" t="s">
        <v>105</v>
      </c>
      <c r="C597" s="24" t="s">
        <v>145</v>
      </c>
      <c r="D597" s="21" t="s">
        <v>86</v>
      </c>
      <c r="E597" s="21" t="s">
        <v>87</v>
      </c>
      <c r="F597" s="21">
        <v>5</v>
      </c>
      <c r="G597" s="21" t="s">
        <v>26</v>
      </c>
      <c r="H597" s="21">
        <v>1685</v>
      </c>
      <c r="I597" s="21">
        <v>104</v>
      </c>
      <c r="J597" s="1">
        <v>187024.0384432117</v>
      </c>
      <c r="K597" s="43">
        <v>42846</v>
      </c>
      <c r="L597" s="23">
        <v>129</v>
      </c>
      <c r="M597" s="72" t="str">
        <f t="shared" si="93"/>
        <v>Hyundai Tucson 1.7 CRDi ISG 7DCT - GEYJ / dizel / 104kW / 141KS / 7DCT / 7 stupnjeva automatski / 5-vrata</v>
      </c>
      <c r="N597" s="92" t="s">
        <v>120</v>
      </c>
      <c r="O597" s="97">
        <f t="shared" si="94"/>
        <v>141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3">
      <c r="A598" s="19" t="s">
        <v>41</v>
      </c>
      <c r="B598" s="24" t="s">
        <v>105</v>
      </c>
      <c r="C598" s="24" t="s">
        <v>111</v>
      </c>
      <c r="D598" s="21" t="s">
        <v>86</v>
      </c>
      <c r="E598" s="21" t="s">
        <v>87</v>
      </c>
      <c r="F598" s="21">
        <v>5</v>
      </c>
      <c r="G598" s="21" t="s">
        <v>26</v>
      </c>
      <c r="H598" s="21">
        <v>1685</v>
      </c>
      <c r="I598" s="21">
        <v>104</v>
      </c>
      <c r="J598" s="1">
        <v>187024.03846070135</v>
      </c>
      <c r="K598" s="43">
        <v>42846</v>
      </c>
      <c r="L598" s="23">
        <v>129</v>
      </c>
      <c r="M598" s="72" t="str">
        <f t="shared" si="93"/>
        <v>Hyundai Tucson 1.7 CRDi ISG 7DCT / dizel / 104kW / 141KS / 7DCT / 7 stupnjeva automatski / 5-vrata</v>
      </c>
      <c r="N598" s="92" t="s">
        <v>121</v>
      </c>
      <c r="O598" s="97">
        <f t="shared" si="94"/>
        <v>141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3">
      <c r="A599" s="19" t="s">
        <v>41</v>
      </c>
      <c r="B599" s="24" t="s">
        <v>105</v>
      </c>
      <c r="C599" s="24" t="s">
        <v>144</v>
      </c>
      <c r="D599" s="21" t="s">
        <v>86</v>
      </c>
      <c r="E599" s="21" t="s">
        <v>87</v>
      </c>
      <c r="F599" s="21">
        <v>5</v>
      </c>
      <c r="G599" s="21" t="s">
        <v>26</v>
      </c>
      <c r="H599" s="21">
        <v>1685</v>
      </c>
      <c r="I599" s="21">
        <v>104</v>
      </c>
      <c r="J599" s="1">
        <v>190870.19230733387</v>
      </c>
      <c r="K599" s="43">
        <v>42846</v>
      </c>
      <c r="L599" s="23">
        <v>129</v>
      </c>
      <c r="M599" s="72" t="str">
        <f t="shared" si="93"/>
        <v>Hyundai Tucson 1.7 CRDi ISG 7DCT / dizel / 104kW / 141KS / 7DCT / 7 stupnjeva automatski / 5-vrata</v>
      </c>
      <c r="N599" s="92" t="s">
        <v>121</v>
      </c>
      <c r="O599" s="97">
        <f t="shared" si="94"/>
        <v>141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3">
      <c r="A600" s="19" t="s">
        <v>41</v>
      </c>
      <c r="B600" s="24" t="s">
        <v>105</v>
      </c>
      <c r="C600" s="24" t="s">
        <v>151</v>
      </c>
      <c r="D600" s="21" t="s">
        <v>86</v>
      </c>
      <c r="E600" s="21" t="s">
        <v>87</v>
      </c>
      <c r="F600" s="21">
        <v>5</v>
      </c>
      <c r="G600" s="21" t="s">
        <v>26</v>
      </c>
      <c r="H600" s="21">
        <v>1685</v>
      </c>
      <c r="I600" s="21">
        <v>104</v>
      </c>
      <c r="J600" s="1">
        <v>197600.9615388852</v>
      </c>
      <c r="K600" s="43">
        <v>42846</v>
      </c>
      <c r="L600" s="23">
        <v>129</v>
      </c>
      <c r="M600" s="72" t="str">
        <f t="shared" si="93"/>
        <v>Hyundai Tucson 1.7 CRDI ISG 7DCT / dizel / 104kW / 141KS / 7DCT / 7 stupnjeva automatski / 5-vrata</v>
      </c>
      <c r="N600" s="92" t="s">
        <v>119</v>
      </c>
      <c r="O600" s="97">
        <f t="shared" si="94"/>
        <v>141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x14ac:dyDescent="0.3">
      <c r="A601" s="19" t="s">
        <v>41</v>
      </c>
      <c r="B601" s="24" t="s">
        <v>105</v>
      </c>
      <c r="C601" s="24" t="s">
        <v>151</v>
      </c>
      <c r="D601" s="21" t="s">
        <v>86</v>
      </c>
      <c r="E601" s="21" t="s">
        <v>87</v>
      </c>
      <c r="F601" s="21">
        <v>5</v>
      </c>
      <c r="G601" s="21" t="s">
        <v>26</v>
      </c>
      <c r="H601" s="21">
        <v>1685</v>
      </c>
      <c r="I601" s="21">
        <v>104</v>
      </c>
      <c r="J601" s="1">
        <v>199524.03806518635</v>
      </c>
      <c r="K601" s="43">
        <v>43026</v>
      </c>
      <c r="L601" s="23">
        <v>129</v>
      </c>
      <c r="M601" s="72" t="str">
        <f t="shared" ref="M601:M602" si="101">N601&amp;" / "&amp;G601&amp;" / "&amp;I601&amp;"kW"&amp;" / "&amp;O601&amp;"KS"&amp;" / "&amp;D601&amp;" / "&amp;E601&amp;" / "&amp;F601&amp;"-vrata"</f>
        <v>Hyundai Tucson 1.7 CRDI ISG 7DCT / dizel / 104kW / 141KS / 7DCT / 7 stupnjeva automatski / 5-vrata</v>
      </c>
      <c r="N601" s="92" t="s">
        <v>119</v>
      </c>
      <c r="O601" s="97">
        <f t="shared" ref="O601:O602" si="102">ROUND(I601*1.36,0)</f>
        <v>141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 t="s">
        <v>27</v>
      </c>
      <c r="AE601" s="29"/>
      <c r="AF601" s="30"/>
      <c r="AG601" s="30"/>
      <c r="AH601" s="29"/>
      <c r="AI601" s="30"/>
      <c r="AJ601" s="30"/>
    </row>
    <row r="602" spans="1:36" x14ac:dyDescent="0.3">
      <c r="A602" s="19" t="s">
        <v>41</v>
      </c>
      <c r="B602" s="24" t="s">
        <v>105</v>
      </c>
      <c r="C602" s="24" t="s">
        <v>108</v>
      </c>
      <c r="D602" s="21" t="s">
        <v>49</v>
      </c>
      <c r="E602" s="21" t="s">
        <v>29</v>
      </c>
      <c r="F602" s="21">
        <v>5</v>
      </c>
      <c r="G602" s="21" t="s">
        <v>26</v>
      </c>
      <c r="H602" s="21">
        <v>1995</v>
      </c>
      <c r="I602" s="21">
        <v>100</v>
      </c>
      <c r="J602" s="1">
        <v>199956.73072806883</v>
      </c>
      <c r="K602" s="43">
        <v>43026</v>
      </c>
      <c r="L602" s="23">
        <v>126</v>
      </c>
      <c r="M602" s="72" t="str">
        <f t="shared" si="101"/>
        <v>Hyundai Tucson 2.0 CRDI ISG / dizel / 100kW / 136KS / ručni / 6 stupnjeva prijenosa / 5-vrata</v>
      </c>
      <c r="N602" s="92" t="s">
        <v>122</v>
      </c>
      <c r="O602" s="97">
        <f t="shared" si="102"/>
        <v>136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3">
      <c r="A603" s="19" t="s">
        <v>41</v>
      </c>
      <c r="B603" s="24" t="s">
        <v>105</v>
      </c>
      <c r="C603" s="24" t="s">
        <v>108</v>
      </c>
      <c r="D603" s="21" t="s">
        <v>49</v>
      </c>
      <c r="E603" s="21" t="s">
        <v>29</v>
      </c>
      <c r="F603" s="21">
        <v>5</v>
      </c>
      <c r="G603" s="21" t="s">
        <v>26</v>
      </c>
      <c r="H603" s="21">
        <v>1995</v>
      </c>
      <c r="I603" s="21">
        <v>100</v>
      </c>
      <c r="J603" s="1">
        <v>198033.65384549031</v>
      </c>
      <c r="K603" s="43">
        <v>42979</v>
      </c>
      <c r="L603" s="23">
        <v>126</v>
      </c>
      <c r="M603" s="72" t="str">
        <f t="shared" ref="M603" si="103">N603&amp;" / "&amp;G603&amp;" / "&amp;I603&amp;"kW"&amp;" / "&amp;O603&amp;"KS"&amp;" / "&amp;D603&amp;" / "&amp;E603&amp;" / "&amp;F603&amp;"-vrata"</f>
        <v>Hyundai Tucson 2.0 CRDI ISG / dizel / 100kW / 136KS / ručni / 6 stupnjeva prijenosa / 5-vrata</v>
      </c>
      <c r="N603" s="92" t="s">
        <v>122</v>
      </c>
      <c r="O603" s="97">
        <f t="shared" ref="O603" si="104">ROUND(I603*1.36,0)</f>
        <v>136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x14ac:dyDescent="0.3">
      <c r="A604" s="19" t="s">
        <v>41</v>
      </c>
      <c r="B604" s="24" t="s">
        <v>105</v>
      </c>
      <c r="C604" s="24" t="s">
        <v>108</v>
      </c>
      <c r="D604" s="21" t="s">
        <v>49</v>
      </c>
      <c r="E604" s="21" t="s">
        <v>29</v>
      </c>
      <c r="F604" s="21">
        <v>5</v>
      </c>
      <c r="G604" s="21" t="s">
        <v>26</v>
      </c>
      <c r="H604" s="21">
        <v>1995</v>
      </c>
      <c r="I604" s="21">
        <v>100</v>
      </c>
      <c r="J604" s="1">
        <v>196927.88461535942</v>
      </c>
      <c r="K604" s="43">
        <v>42846</v>
      </c>
      <c r="L604" s="23">
        <v>127</v>
      </c>
      <c r="M604" s="72" t="str">
        <f t="shared" si="93"/>
        <v>Hyundai Tucson 2.0 CRDI ISG / dizel / 100kW / 136KS / ručni / 6 stupnjeva prijenosa / 5-vrata</v>
      </c>
      <c r="N604" s="92" t="s">
        <v>122</v>
      </c>
      <c r="O604" s="97">
        <f t="shared" si="94"/>
        <v>136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 t="s">
        <v>27</v>
      </c>
      <c r="AE604" s="29"/>
      <c r="AF604" s="30"/>
      <c r="AG604" s="30"/>
      <c r="AH604" s="29"/>
      <c r="AI604" s="30"/>
      <c r="AJ604" s="30"/>
    </row>
    <row r="605" spans="1:36" x14ac:dyDescent="0.3">
      <c r="A605" s="19" t="s">
        <v>41</v>
      </c>
      <c r="B605" s="24" t="s">
        <v>105</v>
      </c>
      <c r="C605" s="24" t="s">
        <v>146</v>
      </c>
      <c r="D605" s="21" t="s">
        <v>49</v>
      </c>
      <c r="E605" s="21" t="s">
        <v>29</v>
      </c>
      <c r="F605" s="21">
        <v>5</v>
      </c>
      <c r="G605" s="21" t="s">
        <v>26</v>
      </c>
      <c r="H605" s="21">
        <v>1995</v>
      </c>
      <c r="I605" s="21">
        <v>100</v>
      </c>
      <c r="J605" s="1">
        <v>193274.03848020773</v>
      </c>
      <c r="K605" s="43">
        <v>42846</v>
      </c>
      <c r="L605" s="23">
        <v>139</v>
      </c>
      <c r="M605" s="72" t="str">
        <f t="shared" si="93"/>
        <v>Hyundai Tucson 2.0 CRDi 4WD - GEYQ / dizel / 100kW / 136KS / ručni / 6 stupnjeva prijenosa / 5-vrata</v>
      </c>
      <c r="N605" s="92" t="s">
        <v>123</v>
      </c>
      <c r="O605" s="97">
        <f t="shared" si="94"/>
        <v>136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x14ac:dyDescent="0.3">
      <c r="A606" s="19" t="s">
        <v>41</v>
      </c>
      <c r="B606" s="24" t="s">
        <v>105</v>
      </c>
      <c r="C606" s="24" t="s">
        <v>111</v>
      </c>
      <c r="D606" s="21" t="s">
        <v>49</v>
      </c>
      <c r="E606" s="21" t="s">
        <v>29</v>
      </c>
      <c r="F606" s="21">
        <v>5</v>
      </c>
      <c r="G606" s="21" t="s">
        <v>26</v>
      </c>
      <c r="H606" s="21">
        <v>1995</v>
      </c>
      <c r="I606" s="21">
        <v>100</v>
      </c>
      <c r="J606" s="1">
        <v>193274.03867575742</v>
      </c>
      <c r="K606" s="43">
        <v>42846</v>
      </c>
      <c r="L606" s="23">
        <v>139</v>
      </c>
      <c r="M606" s="72" t="str">
        <f t="shared" si="93"/>
        <v>Hyundai Tucson 2.0 CRDi 4WD / dizel / 100kW / 136KS / ručni / 6 stupnjeva prijenosa / 5-vrata</v>
      </c>
      <c r="N606" s="92" t="s">
        <v>124</v>
      </c>
      <c r="O606" s="97">
        <f t="shared" si="94"/>
        <v>136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3">
      <c r="A607" s="19" t="s">
        <v>41</v>
      </c>
      <c r="B607" s="24" t="s">
        <v>105</v>
      </c>
      <c r="C607" s="24" t="s">
        <v>144</v>
      </c>
      <c r="D607" s="21" t="s">
        <v>49</v>
      </c>
      <c r="E607" s="21" t="s">
        <v>29</v>
      </c>
      <c r="F607" s="21">
        <v>5</v>
      </c>
      <c r="G607" s="21" t="s">
        <v>26</v>
      </c>
      <c r="H607" s="21">
        <v>1995</v>
      </c>
      <c r="I607" s="21">
        <v>100</v>
      </c>
      <c r="J607" s="1">
        <v>197120.19230737927</v>
      </c>
      <c r="K607" s="43">
        <v>42846</v>
      </c>
      <c r="L607" s="23">
        <v>139</v>
      </c>
      <c r="M607" s="72" t="str">
        <f t="shared" si="93"/>
        <v>Hyundai Tucson 2.0 CRDi 4WD / dizel / 100kW / 136KS / ručni / 6 stupnjeva prijenosa / 5-vrata</v>
      </c>
      <c r="N607" s="92" t="s">
        <v>124</v>
      </c>
      <c r="O607" s="97">
        <f t="shared" si="94"/>
        <v>136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x14ac:dyDescent="0.3">
      <c r="A608" s="19" t="s">
        <v>41</v>
      </c>
      <c r="B608" s="24" t="s">
        <v>105</v>
      </c>
      <c r="C608" s="24" t="s">
        <v>160</v>
      </c>
      <c r="D608" s="21" t="s">
        <v>49</v>
      </c>
      <c r="E608" s="21" t="s">
        <v>29</v>
      </c>
      <c r="F608" s="21">
        <v>5</v>
      </c>
      <c r="G608" s="21" t="s">
        <v>26</v>
      </c>
      <c r="H608" s="21">
        <v>1685</v>
      </c>
      <c r="I608" s="21">
        <v>85</v>
      </c>
      <c r="J608" s="1">
        <v>213235.84905637996</v>
      </c>
      <c r="K608" s="43">
        <v>42846</v>
      </c>
      <c r="L608" s="23">
        <v>119</v>
      </c>
      <c r="M608" s="72" t="str">
        <f t="shared" si="93"/>
        <v>Hyundai Tucson 1.7 CRDI ISG - GEZQ / dizel / 85kW / 116KS / ručni / 6 stupnjeva prijenosa / 5-vrata</v>
      </c>
      <c r="N608" s="92" t="s">
        <v>159</v>
      </c>
      <c r="O608" s="97">
        <f t="shared" si="94"/>
        <v>116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3">
      <c r="A609" s="19" t="s">
        <v>41</v>
      </c>
      <c r="B609" s="24" t="s">
        <v>105</v>
      </c>
      <c r="C609" s="24" t="s">
        <v>93</v>
      </c>
      <c r="D609" s="21" t="s">
        <v>49</v>
      </c>
      <c r="E609" s="21" t="s">
        <v>29</v>
      </c>
      <c r="F609" s="21">
        <v>5</v>
      </c>
      <c r="G609" s="21" t="s">
        <v>26</v>
      </c>
      <c r="H609" s="21">
        <v>1685</v>
      </c>
      <c r="I609" s="21">
        <v>85</v>
      </c>
      <c r="J609" s="1">
        <v>213235.8481397295</v>
      </c>
      <c r="K609" s="43">
        <v>42846</v>
      </c>
      <c r="L609" s="23">
        <v>119</v>
      </c>
      <c r="M609" s="72" t="str">
        <f t="shared" si="93"/>
        <v>Hyundai Tucson 1.7 CRDI ISG / dizel / 85kW / 116KS / ručni / 6 stupnjeva prijenosa / 5-vrata</v>
      </c>
      <c r="N609" s="92" t="s">
        <v>115</v>
      </c>
      <c r="O609" s="97">
        <f t="shared" si="94"/>
        <v>116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6" x14ac:dyDescent="0.3">
      <c r="A610" s="19" t="s">
        <v>41</v>
      </c>
      <c r="B610" s="24" t="s">
        <v>105</v>
      </c>
      <c r="C610" s="24" t="s">
        <v>93</v>
      </c>
      <c r="D610" s="21" t="s">
        <v>86</v>
      </c>
      <c r="E610" s="21" t="s">
        <v>87</v>
      </c>
      <c r="F610" s="21">
        <v>5</v>
      </c>
      <c r="G610" s="21" t="s">
        <v>26</v>
      </c>
      <c r="H610" s="21">
        <v>1685</v>
      </c>
      <c r="I610" s="21">
        <v>104</v>
      </c>
      <c r="J610" s="1">
        <v>229721.69811316387</v>
      </c>
      <c r="K610" s="43">
        <v>42846</v>
      </c>
      <c r="L610" s="23">
        <v>129</v>
      </c>
      <c r="M610" s="72" t="str">
        <f t="shared" si="93"/>
        <v>Hyundai Tucson 1.7 CRDI ISG 7DCT / dizel / 104kW / 141KS / 7DCT / 7 stupnjeva automatski / 5-vrata</v>
      </c>
      <c r="N610" s="92" t="s">
        <v>119</v>
      </c>
      <c r="O610" s="97">
        <f t="shared" si="94"/>
        <v>141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3">
      <c r="A611" s="19" t="s">
        <v>41</v>
      </c>
      <c r="B611" s="24" t="s">
        <v>105</v>
      </c>
      <c r="C611" s="24" t="s">
        <v>45</v>
      </c>
      <c r="D611" s="21" t="s">
        <v>86</v>
      </c>
      <c r="E611" s="21" t="s">
        <v>87</v>
      </c>
      <c r="F611" s="21">
        <v>5</v>
      </c>
      <c r="G611" s="21" t="s">
        <v>26</v>
      </c>
      <c r="H611" s="21">
        <v>1685</v>
      </c>
      <c r="I611" s="21">
        <v>104</v>
      </c>
      <c r="J611" s="1">
        <v>222174.52839414051</v>
      </c>
      <c r="K611" s="43">
        <v>42846</v>
      </c>
      <c r="L611" s="23">
        <v>129</v>
      </c>
      <c r="M611" s="72" t="str">
        <f t="shared" si="93"/>
        <v>Hyundai Tucson 1.7 CRDI ISG 7DCT / dizel / 104kW / 141KS / 7DCT / 7 stupnjeva automatski / 5-vrata</v>
      </c>
      <c r="N611" s="92" t="s">
        <v>119</v>
      </c>
      <c r="O611" s="97">
        <f t="shared" si="94"/>
        <v>141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x14ac:dyDescent="0.3">
      <c r="A612" s="19" t="s">
        <v>41</v>
      </c>
      <c r="B612" s="24" t="s">
        <v>105</v>
      </c>
      <c r="C612" s="24" t="s">
        <v>45</v>
      </c>
      <c r="D612" s="21" t="s">
        <v>86</v>
      </c>
      <c r="E612" s="21" t="s">
        <v>87</v>
      </c>
      <c r="F612" s="21">
        <v>5</v>
      </c>
      <c r="G612" s="21" t="s">
        <v>26</v>
      </c>
      <c r="H612" s="21">
        <v>1685</v>
      </c>
      <c r="I612" s="21">
        <v>104</v>
      </c>
      <c r="J612" s="1">
        <v>224061.32073534973</v>
      </c>
      <c r="K612" s="43">
        <v>43026</v>
      </c>
      <c r="L612" s="23">
        <v>129</v>
      </c>
      <c r="M612" s="72" t="str">
        <f t="shared" ref="M612" si="105">N612&amp;" / "&amp;G612&amp;" / "&amp;I612&amp;"kW"&amp;" / "&amp;O612&amp;"KS"&amp;" / "&amp;D612&amp;" / "&amp;E612&amp;" / "&amp;F612&amp;"-vrata"</f>
        <v>Hyundai Tucson 1.7 CRDI ISG 7DCT / dizel / 104kW / 141KS / 7DCT / 7 stupnjeva automatski / 5-vrata</v>
      </c>
      <c r="N612" s="92" t="s">
        <v>119</v>
      </c>
      <c r="O612" s="97">
        <f t="shared" ref="O612" si="106">ROUND(I612*1.36,0)</f>
        <v>141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3">
      <c r="A613" s="19" t="s">
        <v>41</v>
      </c>
      <c r="B613" s="24" t="s">
        <v>105</v>
      </c>
      <c r="C613" s="24" t="s">
        <v>198</v>
      </c>
      <c r="D613" s="21" t="s">
        <v>86</v>
      </c>
      <c r="E613" s="21" t="s">
        <v>87</v>
      </c>
      <c r="F613" s="21">
        <v>5</v>
      </c>
      <c r="G613" s="21" t="s">
        <v>26</v>
      </c>
      <c r="H613" s="21">
        <v>1685</v>
      </c>
      <c r="I613" s="21">
        <v>104</v>
      </c>
      <c r="J613" s="1">
        <v>235382.07546864584</v>
      </c>
      <c r="K613" s="43">
        <v>43026</v>
      </c>
      <c r="L613" s="23">
        <v>129</v>
      </c>
      <c r="M613" s="72" t="str">
        <f t="shared" ref="M613" si="107">N613&amp;" / "&amp;G613&amp;" / "&amp;I613&amp;"kW"&amp;" / "&amp;O613&amp;"KS"&amp;" / "&amp;D613&amp;" / "&amp;E613&amp;" / "&amp;F613&amp;"-vrata"</f>
        <v>Hyundai Tucson 1.7 CRDI ISG 7DCT / dizel / 104kW / 141KS / 7DCT / 7 stupnjeva automatski / 5-vrata</v>
      </c>
      <c r="N613" s="92" t="s">
        <v>119</v>
      </c>
      <c r="O613" s="97">
        <f t="shared" ref="O613" si="108">ROUND(I613*1.36,0)</f>
        <v>141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x14ac:dyDescent="0.3">
      <c r="A614" s="19" t="s">
        <v>41</v>
      </c>
      <c r="B614" s="24" t="s">
        <v>105</v>
      </c>
      <c r="C614" s="24" t="s">
        <v>157</v>
      </c>
      <c r="D614" s="21" t="s">
        <v>86</v>
      </c>
      <c r="E614" s="21" t="s">
        <v>87</v>
      </c>
      <c r="F614" s="21">
        <v>5</v>
      </c>
      <c r="G614" s="21" t="s">
        <v>26</v>
      </c>
      <c r="H614" s="21">
        <v>1685</v>
      </c>
      <c r="I614" s="21">
        <v>104</v>
      </c>
      <c r="J614" s="1">
        <v>243872.64153728815</v>
      </c>
      <c r="K614" s="43">
        <v>42846</v>
      </c>
      <c r="L614" s="23">
        <v>129</v>
      </c>
      <c r="M614" s="72" t="str">
        <f t="shared" si="93"/>
        <v>Hyundai Tucson 1.7 CRDI ISG 7DCT - GETF / dizel / 104kW / 141KS / 7DCT / 7 stupnjeva automatski / 5-vrata</v>
      </c>
      <c r="N614" s="92" t="s">
        <v>158</v>
      </c>
      <c r="O614" s="97">
        <f t="shared" si="94"/>
        <v>141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3">
      <c r="A615" s="19" t="s">
        <v>41</v>
      </c>
      <c r="B615" s="24" t="s">
        <v>105</v>
      </c>
      <c r="C615" s="24" t="s">
        <v>197</v>
      </c>
      <c r="D615" s="21" t="s">
        <v>86</v>
      </c>
      <c r="E615" s="21" t="s">
        <v>87</v>
      </c>
      <c r="F615" s="21">
        <v>5</v>
      </c>
      <c r="G615" s="21" t="s">
        <v>26</v>
      </c>
      <c r="H615" s="21">
        <v>1685</v>
      </c>
      <c r="I615" s="21">
        <v>104</v>
      </c>
      <c r="J615" s="1">
        <v>245759.43395302238</v>
      </c>
      <c r="K615" s="43">
        <v>43026</v>
      </c>
      <c r="L615" s="23">
        <v>129</v>
      </c>
      <c r="M615" s="72" t="str">
        <f t="shared" ref="M615" si="109">N615&amp;" / "&amp;G615&amp;" / "&amp;I615&amp;"kW"&amp;" / "&amp;O615&amp;"KS"&amp;" / "&amp;D615&amp;" / "&amp;E615&amp;" / "&amp;F615&amp;"-vrata"</f>
        <v>Hyundai Tucson 1.7 CRDI ISG 7DCT - GETF / dizel / 104kW / 141KS / 7DCT / 7 stupnjeva automatski / 5-vrata</v>
      </c>
      <c r="N615" s="92" t="s">
        <v>158</v>
      </c>
      <c r="O615" s="97">
        <f t="shared" ref="O615" si="110">ROUND(I615*1.36,0)</f>
        <v>141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3">
      <c r="A616" s="19" t="s">
        <v>41</v>
      </c>
      <c r="B616" s="24" t="s">
        <v>105</v>
      </c>
      <c r="C616" s="24" t="s">
        <v>93</v>
      </c>
      <c r="D616" s="21" t="s">
        <v>49</v>
      </c>
      <c r="E616" s="21" t="s">
        <v>29</v>
      </c>
      <c r="F616" s="21">
        <v>5</v>
      </c>
      <c r="G616" s="21" t="s">
        <v>26</v>
      </c>
      <c r="H616" s="21">
        <v>1995</v>
      </c>
      <c r="I616" s="21">
        <v>100</v>
      </c>
      <c r="J616" s="1">
        <v>222457.5471696156</v>
      </c>
      <c r="K616" s="43">
        <v>42846</v>
      </c>
      <c r="L616" s="23">
        <v>127</v>
      </c>
      <c r="M616" s="72" t="str">
        <f t="shared" si="93"/>
        <v>Hyundai Tucson 2.0 CRDI ISG / dizel / 100kW / 136KS / ručni / 6 stupnjeva prijenosa / 5-vrata</v>
      </c>
      <c r="N616" s="92" t="s">
        <v>122</v>
      </c>
      <c r="O616" s="97">
        <f t="shared" si="94"/>
        <v>136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3">
      <c r="A617" s="19" t="s">
        <v>41</v>
      </c>
      <c r="B617" s="24" t="s">
        <v>105</v>
      </c>
      <c r="C617" s="24" t="s">
        <v>112</v>
      </c>
      <c r="D617" s="21" t="s">
        <v>50</v>
      </c>
      <c r="E617" s="21" t="s">
        <v>127</v>
      </c>
      <c r="F617" s="21">
        <v>5</v>
      </c>
      <c r="G617" s="21" t="s">
        <v>26</v>
      </c>
      <c r="H617" s="21">
        <v>1995</v>
      </c>
      <c r="I617" s="21">
        <v>136</v>
      </c>
      <c r="J617" s="1">
        <v>265752.33644867688</v>
      </c>
      <c r="K617" s="43">
        <v>42846</v>
      </c>
      <c r="L617" s="23">
        <v>170</v>
      </c>
      <c r="M617" s="72" t="str">
        <f t="shared" si="93"/>
        <v>Hyundai Tucson 2.0 CRDI A/T 4WD HP / dizel / 136kW / 185KS / automatski / 6 stupnjeva prijenosa (6 A/T) / 5-vrata</v>
      </c>
      <c r="N617" s="92" t="s">
        <v>125</v>
      </c>
      <c r="O617" s="97">
        <f t="shared" si="94"/>
        <v>185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3">
      <c r="A618" s="19" t="s">
        <v>41</v>
      </c>
      <c r="B618" s="24" t="s">
        <v>105</v>
      </c>
      <c r="C618" s="24" t="s">
        <v>112</v>
      </c>
      <c r="D618" s="21" t="s">
        <v>50</v>
      </c>
      <c r="E618" s="21" t="s">
        <v>127</v>
      </c>
      <c r="F618" s="21">
        <v>5</v>
      </c>
      <c r="G618" s="21" t="s">
        <v>26</v>
      </c>
      <c r="H618" s="21">
        <v>1995</v>
      </c>
      <c r="I618" s="21">
        <v>136</v>
      </c>
      <c r="J618" s="1">
        <v>267621.49531355372</v>
      </c>
      <c r="K618" s="43">
        <v>43026</v>
      </c>
      <c r="L618" s="23">
        <v>170</v>
      </c>
      <c r="M618" s="72" t="str">
        <f t="shared" ref="M618" si="111">N618&amp;" / "&amp;G618&amp;" / "&amp;I618&amp;"kW"&amp;" / "&amp;O618&amp;"KS"&amp;" / "&amp;D618&amp;" / "&amp;E618&amp;" / "&amp;F618&amp;"-vrata"</f>
        <v>Hyundai Tucson 2.0 CRDI A/T 4WD HP / dizel / 136kW / 185KS / automatski / 6 stupnjeva prijenosa (6 A/T) / 5-vrata</v>
      </c>
      <c r="N618" s="92" t="s">
        <v>125</v>
      </c>
      <c r="O618" s="97">
        <f t="shared" ref="O618" si="112">ROUND(I618*1.36,0)</f>
        <v>185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3">
      <c r="A619" s="19" t="s">
        <v>41</v>
      </c>
      <c r="B619" s="24" t="s">
        <v>105</v>
      </c>
      <c r="C619" s="24" t="s">
        <v>113</v>
      </c>
      <c r="D619" s="21" t="s">
        <v>50</v>
      </c>
      <c r="E619" s="21" t="s">
        <v>127</v>
      </c>
      <c r="F619" s="21">
        <v>5</v>
      </c>
      <c r="G619" s="21" t="s">
        <v>26</v>
      </c>
      <c r="H619" s="21">
        <v>1995</v>
      </c>
      <c r="I619" s="21">
        <v>136</v>
      </c>
      <c r="J619" s="1">
        <v>272294.39252839662</v>
      </c>
      <c r="K619" s="43">
        <v>42846</v>
      </c>
      <c r="L619" s="23">
        <v>170</v>
      </c>
      <c r="M619" s="72" t="str">
        <f t="shared" si="93"/>
        <v>Hyundai Tucson 2.0 CRDI A/T 4WD HP / dizel / 136kW / 185KS / automatski / 6 stupnjeva prijenosa (6 A/T) / 5-vrata</v>
      </c>
      <c r="N619" s="92" t="s">
        <v>125</v>
      </c>
      <c r="O619" s="97">
        <f t="shared" si="94"/>
        <v>185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3">
      <c r="A620" s="19" t="s">
        <v>41</v>
      </c>
      <c r="B620" s="24" t="s">
        <v>105</v>
      </c>
      <c r="C620" s="24" t="s">
        <v>113</v>
      </c>
      <c r="D620" s="21" t="s">
        <v>50</v>
      </c>
      <c r="E620" s="21" t="s">
        <v>127</v>
      </c>
      <c r="F620" s="21">
        <v>5</v>
      </c>
      <c r="G620" s="21" t="s">
        <v>26</v>
      </c>
      <c r="H620" s="21">
        <v>1995</v>
      </c>
      <c r="I620" s="21">
        <v>136</v>
      </c>
      <c r="J620" s="1">
        <v>274163.55138729699</v>
      </c>
      <c r="K620" s="43">
        <v>43026</v>
      </c>
      <c r="L620" s="23">
        <v>170</v>
      </c>
      <c r="M620" s="72" t="str">
        <f t="shared" ref="M620" si="113">N620&amp;" / "&amp;G620&amp;" / "&amp;I620&amp;"kW"&amp;" / "&amp;O620&amp;"KS"&amp;" / "&amp;D620&amp;" / "&amp;E620&amp;" / "&amp;F620&amp;"-vrata"</f>
        <v>Hyundai Tucson 2.0 CRDI A/T 4WD HP / dizel / 136kW / 185KS / automatski / 6 stupnjeva prijenosa (6 A/T) / 5-vrata</v>
      </c>
      <c r="N620" s="92" t="s">
        <v>125</v>
      </c>
      <c r="O620" s="97">
        <f t="shared" ref="O620" si="114">ROUND(I620*1.36,0)</f>
        <v>185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3">
      <c r="A621" s="19" t="s">
        <v>41</v>
      </c>
      <c r="B621" s="24" t="s">
        <v>105</v>
      </c>
      <c r="C621" s="24" t="s">
        <v>114</v>
      </c>
      <c r="D621" s="21" t="s">
        <v>50</v>
      </c>
      <c r="E621" s="21" t="s">
        <v>127</v>
      </c>
      <c r="F621" s="21">
        <v>5</v>
      </c>
      <c r="G621" s="21" t="s">
        <v>26</v>
      </c>
      <c r="H621" s="21">
        <v>1995</v>
      </c>
      <c r="I621" s="21">
        <v>136</v>
      </c>
      <c r="J621" s="1">
        <v>272294.39253872621</v>
      </c>
      <c r="K621" s="43">
        <v>42846</v>
      </c>
      <c r="L621" s="23">
        <v>170</v>
      </c>
      <c r="M621" s="72" t="str">
        <f t="shared" si="93"/>
        <v>Hyundai Tucson 2.0 CRDI A/T 4WD HP / dizel / 136kW / 185KS / automatski / 6 stupnjeva prijenosa (6 A/T) / 5-vrata</v>
      </c>
      <c r="N621" s="92" t="s">
        <v>125</v>
      </c>
      <c r="O621" s="97">
        <f t="shared" si="94"/>
        <v>185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3">
      <c r="A622" s="19" t="s">
        <v>41</v>
      </c>
      <c r="B622" s="24" t="s">
        <v>105</v>
      </c>
      <c r="C622" s="24" t="s">
        <v>114</v>
      </c>
      <c r="D622" s="21" t="s">
        <v>50</v>
      </c>
      <c r="E622" s="21" t="s">
        <v>127</v>
      </c>
      <c r="F622" s="21">
        <v>5</v>
      </c>
      <c r="G622" s="21" t="s">
        <v>26</v>
      </c>
      <c r="H622" s="21">
        <v>1995</v>
      </c>
      <c r="I622" s="21">
        <v>136</v>
      </c>
      <c r="J622" s="1">
        <v>274163.55138729699</v>
      </c>
      <c r="K622" s="43">
        <v>43026</v>
      </c>
      <c r="L622" s="23">
        <v>170</v>
      </c>
      <c r="M622" s="72" t="str">
        <f t="shared" ref="M622:M623" si="115">N622&amp;" / "&amp;G622&amp;" / "&amp;I622&amp;"kW"&amp;" / "&amp;O622&amp;"KS"&amp;" / "&amp;D622&amp;" / "&amp;E622&amp;" / "&amp;F622&amp;"-vrata"</f>
        <v>Hyundai Tucson 2.0 CRDI A/T 4WD HP / dizel / 136kW / 185KS / automatski / 6 stupnjeva prijenosa (6 A/T) / 5-vrata</v>
      </c>
      <c r="N622" s="92" t="s">
        <v>125</v>
      </c>
      <c r="O622" s="97">
        <f t="shared" si="94"/>
        <v>185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3">
      <c r="A623" s="19" t="s">
        <v>41</v>
      </c>
      <c r="B623" s="24" t="s">
        <v>105</v>
      </c>
      <c r="C623" s="24" t="s">
        <v>108</v>
      </c>
      <c r="D623" s="21" t="s">
        <v>49</v>
      </c>
      <c r="E623" s="21" t="s">
        <v>29</v>
      </c>
      <c r="F623" s="21">
        <v>5</v>
      </c>
      <c r="G623" s="21" t="s">
        <v>25</v>
      </c>
      <c r="H623" s="21">
        <v>1591</v>
      </c>
      <c r="I623" s="21">
        <v>130</v>
      </c>
      <c r="J623" s="1">
        <v>187519.23072600909</v>
      </c>
      <c r="K623" s="43">
        <v>43026</v>
      </c>
      <c r="L623" s="23">
        <v>169</v>
      </c>
      <c r="M623" s="72" t="str">
        <f t="shared" si="115"/>
        <v>Hyundai Tucson 1.6 T-GDI ISG 6MT / benzin / 130kW / 177KS / ručni / 6 stupnjeva prijenosa / 5-vrata</v>
      </c>
      <c r="N623" s="92" t="s">
        <v>196</v>
      </c>
      <c r="O623" s="97">
        <f t="shared" si="94"/>
        <v>177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3">
      <c r="A624" s="19" t="s">
        <v>41</v>
      </c>
      <c r="B624" s="24" t="s">
        <v>105</v>
      </c>
      <c r="C624" s="24" t="s">
        <v>154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1591</v>
      </c>
      <c r="I624" s="21">
        <v>97</v>
      </c>
      <c r="J624" s="1">
        <v>168673.0769228538</v>
      </c>
      <c r="K624" s="43">
        <v>42947</v>
      </c>
      <c r="L624" s="23">
        <v>147</v>
      </c>
      <c r="M624" s="72" t="str">
        <f t="shared" si="93"/>
        <v>Hyundai Tucson 1.6 Gdi ISG 6MT / benzin / 97kW / 132KS / ručni / 6 stupnjeva prijenosa / 5-vrata</v>
      </c>
      <c r="N624" s="92" t="s">
        <v>152</v>
      </c>
      <c r="O624" s="97">
        <f t="shared" si="94"/>
        <v>132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3">
      <c r="A625" s="19" t="s">
        <v>41</v>
      </c>
      <c r="B625" s="24" t="s">
        <v>105</v>
      </c>
      <c r="C625" s="24" t="s">
        <v>192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1591</v>
      </c>
      <c r="I625" s="21">
        <v>97</v>
      </c>
      <c r="J625" s="1">
        <v>170596.15331035113</v>
      </c>
      <c r="K625" s="43">
        <v>43026</v>
      </c>
      <c r="L625" s="23">
        <v>147</v>
      </c>
      <c r="M625" s="72" t="str">
        <f t="shared" ref="M625" si="116">N625&amp;" / "&amp;G625&amp;" / "&amp;I625&amp;"kW"&amp;" / "&amp;O625&amp;"KS"&amp;" / "&amp;D625&amp;" / "&amp;E625&amp;" / "&amp;F625&amp;"-vrata"</f>
        <v>Hyundai Tucson 1.6 Gdi ISG 6MT / benzin / 97kW / 132KS / ručni / 6 stupnjeva prijenosa / 5-vrata</v>
      </c>
      <c r="N625" s="92" t="s">
        <v>152</v>
      </c>
      <c r="O625" s="97">
        <f t="shared" si="94"/>
        <v>132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3">
      <c r="A626" s="19" t="s">
        <v>41</v>
      </c>
      <c r="B626" s="24" t="s">
        <v>105</v>
      </c>
      <c r="C626" s="24" t="s">
        <v>155</v>
      </c>
      <c r="D626" s="21" t="s">
        <v>86</v>
      </c>
      <c r="E626" s="21" t="s">
        <v>87</v>
      </c>
      <c r="F626" s="21">
        <v>5</v>
      </c>
      <c r="G626" s="21" t="s">
        <v>25</v>
      </c>
      <c r="H626" s="21">
        <v>1591</v>
      </c>
      <c r="I626" s="21">
        <v>130</v>
      </c>
      <c r="J626" s="1">
        <v>197903.84615345843</v>
      </c>
      <c r="K626" s="43">
        <v>42947</v>
      </c>
      <c r="L626" s="23">
        <v>165</v>
      </c>
      <c r="M626" s="72" t="str">
        <f t="shared" si="93"/>
        <v>Hyundai Tucson 1.6 T-GDI ISG 7DCT / benzin / 130kW / 177KS / 7DCT / 7 stupnjeva automatski / 5-vrata</v>
      </c>
      <c r="N626" s="92" t="s">
        <v>153</v>
      </c>
      <c r="O626" s="97">
        <f t="shared" si="94"/>
        <v>177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3">
      <c r="A627" s="19" t="s">
        <v>41</v>
      </c>
      <c r="B627" s="24" t="s">
        <v>105</v>
      </c>
      <c r="C627" s="24" t="s">
        <v>193</v>
      </c>
      <c r="D627" s="21" t="s">
        <v>86</v>
      </c>
      <c r="E627" s="21" t="s">
        <v>87</v>
      </c>
      <c r="F627" s="21">
        <v>5</v>
      </c>
      <c r="G627" s="21" t="s">
        <v>25</v>
      </c>
      <c r="H627" s="21">
        <v>1591</v>
      </c>
      <c r="I627" s="21">
        <v>130</v>
      </c>
      <c r="J627" s="1">
        <v>199826.92274951958</v>
      </c>
      <c r="K627" s="43">
        <v>43026</v>
      </c>
      <c r="L627" s="23">
        <v>165</v>
      </c>
      <c r="M627" s="72" t="str">
        <f t="shared" ref="M627" si="117">N627&amp;" / "&amp;G627&amp;" / "&amp;I627&amp;"kW"&amp;" / "&amp;O627&amp;"KS"&amp;" / "&amp;D627&amp;" / "&amp;E627&amp;" / "&amp;F627&amp;"-vrata"</f>
        <v>Hyundai Tucson 1.6 T-GDI ISG 7DCT / benzin / 130kW / 177KS / 7DCT / 7 stupnjeva automatski / 5-vrata</v>
      </c>
      <c r="N627" s="92" t="s">
        <v>153</v>
      </c>
      <c r="O627" s="97">
        <f t="shared" si="94"/>
        <v>177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3">
      <c r="A628" s="19" t="s">
        <v>41</v>
      </c>
      <c r="B628" s="24" t="s">
        <v>105</v>
      </c>
      <c r="C628" s="24" t="s">
        <v>156</v>
      </c>
      <c r="D628" s="21" t="s">
        <v>86</v>
      </c>
      <c r="E628" s="21" t="s">
        <v>87</v>
      </c>
      <c r="F628" s="21">
        <v>5</v>
      </c>
      <c r="G628" s="21" t="s">
        <v>25</v>
      </c>
      <c r="H628" s="21">
        <v>1591</v>
      </c>
      <c r="I628" s="21">
        <v>130</v>
      </c>
      <c r="J628" s="1">
        <v>203603.77358481253</v>
      </c>
      <c r="K628" s="43">
        <v>42947</v>
      </c>
      <c r="L628" s="23">
        <v>165</v>
      </c>
      <c r="M628" s="72" t="str">
        <f t="shared" si="93"/>
        <v>Hyundai Tucson 1.6 T-GDI ISG 7DCT / benzin / 130kW / 177KS / 7DCT / 7 stupnjeva automatski / 5-vrata</v>
      </c>
      <c r="N628" s="92" t="s">
        <v>153</v>
      </c>
      <c r="O628" s="97">
        <f t="shared" si="94"/>
        <v>177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3">
      <c r="A629" s="19" t="s">
        <v>41</v>
      </c>
      <c r="B629" s="24" t="s">
        <v>105</v>
      </c>
      <c r="C629" s="24" t="s">
        <v>194</v>
      </c>
      <c r="D629" s="21" t="s">
        <v>86</v>
      </c>
      <c r="E629" s="21" t="s">
        <v>87</v>
      </c>
      <c r="F629" s="21">
        <v>5</v>
      </c>
      <c r="G629" s="21" t="s">
        <v>25</v>
      </c>
      <c r="H629" s="21">
        <v>1591</v>
      </c>
      <c r="I629" s="21">
        <v>130</v>
      </c>
      <c r="J629" s="1">
        <v>205490.56582883932</v>
      </c>
      <c r="K629" s="43">
        <v>43026</v>
      </c>
      <c r="L629" s="23">
        <v>165</v>
      </c>
      <c r="M629" s="72" t="str">
        <f t="shared" ref="M629" si="118">N629&amp;" / "&amp;G629&amp;" / "&amp;I629&amp;"kW"&amp;" / "&amp;O629&amp;"KS"&amp;" / "&amp;D629&amp;" / "&amp;E629&amp;" / "&amp;F629&amp;"-vrata"</f>
        <v>Hyundai Tucson 1.6 T-GDI ISG 7DCT / benzin / 130kW / 177KS / 7DCT / 7 stupnjeva automatski / 5-vrata</v>
      </c>
      <c r="N629" s="92" t="s">
        <v>153</v>
      </c>
      <c r="O629" s="97">
        <f t="shared" si="94"/>
        <v>177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3">
      <c r="A630" s="109" t="s">
        <v>41</v>
      </c>
      <c r="B630" s="110" t="s">
        <v>105</v>
      </c>
      <c r="C630" s="110" t="s">
        <v>147</v>
      </c>
      <c r="D630" s="111" t="s">
        <v>86</v>
      </c>
      <c r="E630" s="111" t="s">
        <v>87</v>
      </c>
      <c r="F630" s="111">
        <v>5</v>
      </c>
      <c r="G630" s="111" t="s">
        <v>26</v>
      </c>
      <c r="H630" s="111">
        <v>1685</v>
      </c>
      <c r="I630" s="111">
        <v>104</v>
      </c>
      <c r="J630" s="1">
        <v>229721.69811306815</v>
      </c>
      <c r="K630" s="43">
        <v>42947</v>
      </c>
      <c r="L630" s="114">
        <v>129</v>
      </c>
      <c r="M630" s="115" t="str">
        <f t="shared" si="93"/>
        <v>Hyundai Tucson 1.7 CRDI ISG 7DCT / dizel / 104kW / 141KS / 7DCT / 7 stupnjeva automatski / 5-vrata</v>
      </c>
      <c r="N630" s="116" t="s">
        <v>119</v>
      </c>
      <c r="O630" s="97">
        <f t="shared" si="94"/>
        <v>141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3">
      <c r="A631" s="19" t="s">
        <v>41</v>
      </c>
      <c r="B631" s="24" t="s">
        <v>105</v>
      </c>
      <c r="C631" s="24" t="s">
        <v>45</v>
      </c>
      <c r="D631" s="21" t="s">
        <v>49</v>
      </c>
      <c r="E631" s="21" t="s">
        <v>29</v>
      </c>
      <c r="F631" s="21">
        <v>5</v>
      </c>
      <c r="G631" s="21" t="s">
        <v>26</v>
      </c>
      <c r="H631" s="21">
        <v>1685</v>
      </c>
      <c r="I631" s="21">
        <v>85</v>
      </c>
      <c r="J631" s="1">
        <v>205688.67924500804</v>
      </c>
      <c r="K631" s="43">
        <v>42979</v>
      </c>
      <c r="L631" s="114">
        <v>119</v>
      </c>
      <c r="M631" s="72" t="str">
        <f t="shared" ref="M631" si="119">N631&amp;" / "&amp;G631&amp;" / "&amp;I631&amp;"kW"&amp;" / "&amp;O631&amp;"KS"&amp;" / "&amp;D631&amp;" / "&amp;E631&amp;" / "&amp;F631&amp;"-vrata"</f>
        <v>Hyundai Tucson 1.7 CRDI ISG / dizel / 85kW / 116KS / ručni / 6 stupnjeva prijenosa / 5-vrata</v>
      </c>
      <c r="N631" s="92" t="s">
        <v>115</v>
      </c>
      <c r="O631" s="97">
        <f t="shared" si="94"/>
        <v>116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3">
      <c r="A632" s="19" t="s">
        <v>41</v>
      </c>
      <c r="B632" s="24" t="s">
        <v>105</v>
      </c>
      <c r="C632" s="24" t="s">
        <v>45</v>
      </c>
      <c r="D632" s="21" t="s">
        <v>49</v>
      </c>
      <c r="E632" s="21" t="s">
        <v>29</v>
      </c>
      <c r="F632" s="21">
        <v>5</v>
      </c>
      <c r="G632" s="21" t="s">
        <v>26</v>
      </c>
      <c r="H632" s="21">
        <v>1685</v>
      </c>
      <c r="I632" s="21">
        <v>85</v>
      </c>
      <c r="J632" s="1">
        <v>207575.47165379173</v>
      </c>
      <c r="K632" s="43">
        <v>43026</v>
      </c>
      <c r="L632" s="114">
        <v>119</v>
      </c>
      <c r="M632" s="72" t="str">
        <f t="shared" ref="M632" si="120">N632&amp;" / "&amp;G632&amp;" / "&amp;I632&amp;"kW"&amp;" / "&amp;O632&amp;"KS"&amp;" / "&amp;D632&amp;" / "&amp;E632&amp;" / "&amp;F632&amp;"-vrata"</f>
        <v>Hyundai Tucson 1.7 CRDI ISG / dizel / 85kW / 116KS / ručni / 6 stupnjeva prijenosa / 5-vrata</v>
      </c>
      <c r="N632" s="92" t="s">
        <v>115</v>
      </c>
      <c r="O632" s="97">
        <f t="shared" si="94"/>
        <v>116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3">
      <c r="A633" s="19" t="s">
        <v>41</v>
      </c>
      <c r="B633" s="24" t="s">
        <v>105</v>
      </c>
      <c r="C633" s="24" t="s">
        <v>93</v>
      </c>
      <c r="D633" s="21" t="s">
        <v>49</v>
      </c>
      <c r="E633" s="21" t="s">
        <v>29</v>
      </c>
      <c r="F633" s="21">
        <v>5</v>
      </c>
      <c r="G633" s="21" t="s">
        <v>26</v>
      </c>
      <c r="H633" s="21">
        <v>1995</v>
      </c>
      <c r="I633" s="21">
        <v>100</v>
      </c>
      <c r="J633" s="1">
        <v>223542.45282982104</v>
      </c>
      <c r="K633" s="43">
        <v>42979</v>
      </c>
      <c r="L633" s="114">
        <v>126</v>
      </c>
      <c r="M633" s="72" t="str">
        <f t="shared" si="93"/>
        <v>Hyundai Tucson 2.0 CRDI ISG / dizel / 100kW / 136KS / ručni / 6 stupnjeva prijenosa / 5-vrata</v>
      </c>
      <c r="N633" s="92" t="s">
        <v>122</v>
      </c>
      <c r="O633" s="97">
        <f t="shared" si="94"/>
        <v>136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3">
      <c r="A634" s="19" t="s">
        <v>41</v>
      </c>
      <c r="B634" s="24" t="s">
        <v>105</v>
      </c>
      <c r="C634" s="24" t="s">
        <v>113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1591</v>
      </c>
      <c r="I634" s="21">
        <v>130</v>
      </c>
      <c r="J634" s="1">
        <v>230207.54715453665</v>
      </c>
      <c r="K634" s="43">
        <v>43026</v>
      </c>
      <c r="L634" s="23">
        <v>169</v>
      </c>
      <c r="M634" s="72" t="str">
        <f t="shared" si="93"/>
        <v>Hyundai Tucson 1.6 T-Gdi M/T 2WD / benzin / 130kW / 177KS / ručni / 6 stupnjeva prijenosa / 5-vrata</v>
      </c>
      <c r="N634" s="92" t="s">
        <v>201</v>
      </c>
      <c r="O634" s="97">
        <f t="shared" si="94"/>
        <v>177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3">
      <c r="A635" s="19" t="s">
        <v>41</v>
      </c>
      <c r="B635" s="24" t="s">
        <v>105</v>
      </c>
      <c r="C635" s="24" t="s">
        <v>113</v>
      </c>
      <c r="D635" s="21" t="s">
        <v>86</v>
      </c>
      <c r="E635" s="21" t="s">
        <v>87</v>
      </c>
      <c r="F635" s="21">
        <v>5</v>
      </c>
      <c r="G635" s="21" t="s">
        <v>25</v>
      </c>
      <c r="H635" s="21">
        <v>1591</v>
      </c>
      <c r="I635" s="21">
        <v>130</v>
      </c>
      <c r="J635" s="1">
        <v>246056.60377262739</v>
      </c>
      <c r="K635" s="43">
        <v>43026</v>
      </c>
      <c r="L635" s="23">
        <v>165</v>
      </c>
      <c r="M635" s="72" t="str">
        <f t="shared" ref="M635" si="121">N635&amp;" / "&amp;G635&amp;" / "&amp;I635&amp;"kW"&amp;" / "&amp;O635&amp;"KS"&amp;" / "&amp;D635&amp;" / "&amp;E635&amp;" / "&amp;F635&amp;"-vrata"</f>
        <v>Hyundai Tucson 1.6 T-Gdi DCT 2WD / benzin / 130kW / 177KS / 7DCT / 7 stupnjeva automatski / 5-vrata</v>
      </c>
      <c r="N635" s="92" t="s">
        <v>200</v>
      </c>
      <c r="O635" s="97">
        <f t="shared" si="94"/>
        <v>177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3">
      <c r="A636" s="19" t="s">
        <v>41</v>
      </c>
      <c r="B636" s="24" t="s">
        <v>105</v>
      </c>
      <c r="C636" s="24" t="s">
        <v>199</v>
      </c>
      <c r="D636" s="21" t="s">
        <v>86</v>
      </c>
      <c r="E636" s="21" t="s">
        <v>87</v>
      </c>
      <c r="F636" s="21">
        <v>5</v>
      </c>
      <c r="G636" s="21" t="s">
        <v>25</v>
      </c>
      <c r="H636" s="21">
        <v>1591</v>
      </c>
      <c r="I636" s="21">
        <v>130</v>
      </c>
      <c r="J636" s="1">
        <v>258242.9906541034</v>
      </c>
      <c r="K636" s="43">
        <v>43026</v>
      </c>
      <c r="L636" s="23">
        <v>175</v>
      </c>
      <c r="M636" s="72" t="str">
        <f t="shared" si="93"/>
        <v>Hyundai Tucson 1.6 T-Gdi DCT 4WD / benzin / 130kW / 177KS / 7DCT / 7 stupnjeva automatski / 5-vrata</v>
      </c>
      <c r="N636" s="92" t="s">
        <v>189</v>
      </c>
      <c r="O636" s="97">
        <f t="shared" si="94"/>
        <v>177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s="129" customFormat="1" x14ac:dyDescent="0.3">
      <c r="A637" s="37" t="s">
        <v>41</v>
      </c>
      <c r="B637" s="38" t="s">
        <v>105</v>
      </c>
      <c r="C637" s="38" t="s">
        <v>113</v>
      </c>
      <c r="D637" s="39" t="s">
        <v>86</v>
      </c>
      <c r="E637" s="39" t="s">
        <v>87</v>
      </c>
      <c r="F637" s="39">
        <v>5</v>
      </c>
      <c r="G637" s="39" t="s">
        <v>25</v>
      </c>
      <c r="H637" s="39">
        <v>1591</v>
      </c>
      <c r="I637" s="39">
        <v>130</v>
      </c>
      <c r="J637" s="2">
        <v>256373.83177555713</v>
      </c>
      <c r="K637" s="41">
        <v>42979</v>
      </c>
      <c r="L637" s="40">
        <v>175</v>
      </c>
      <c r="M637" s="73" t="str">
        <f t="shared" ref="M637:M700" si="122">N637&amp;" / "&amp;G637&amp;" / "&amp;I637&amp;"kW"&amp;" / "&amp;O637&amp;"KS"&amp;" / "&amp;D637&amp;" / "&amp;E637&amp;" / "&amp;F637&amp;"-vrata"</f>
        <v>Hyundai Tucson 1.6 T-Gdi DCT 4WD / benzin / 130kW / 177KS / 7DCT / 7 stupnjeva automatski / 5-vrata</v>
      </c>
      <c r="N637" s="105" t="s">
        <v>189</v>
      </c>
      <c r="O637" s="97">
        <f t="shared" si="94"/>
        <v>177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s="18" customFormat="1" x14ac:dyDescent="0.3">
      <c r="A638" s="37" t="s">
        <v>41</v>
      </c>
      <c r="B638" s="121" t="s">
        <v>105</v>
      </c>
      <c r="C638" s="121" t="s">
        <v>73</v>
      </c>
      <c r="D638" s="21" t="s">
        <v>49</v>
      </c>
      <c r="E638" s="21" t="s">
        <v>29</v>
      </c>
      <c r="F638" s="39">
        <v>5</v>
      </c>
      <c r="G638" s="39" t="s">
        <v>25</v>
      </c>
      <c r="H638" s="39">
        <v>1591</v>
      </c>
      <c r="I638" s="39">
        <v>97</v>
      </c>
      <c r="J638" s="2">
        <v>140420.00010476095</v>
      </c>
      <c r="K638" s="118">
        <v>43112</v>
      </c>
      <c r="L638" s="40">
        <v>147</v>
      </c>
      <c r="M638" s="123" t="str">
        <f t="shared" si="122"/>
        <v>Hyundai Tucson 1.6 Gdi ISG / benzin / 97kW / 132KS / ručni / 6 stupnjeva prijenosa / 5-vrata</v>
      </c>
      <c r="N638" s="105" t="s">
        <v>109</v>
      </c>
      <c r="O638" s="97">
        <f t="shared" si="94"/>
        <v>132</v>
      </c>
      <c r="P638" s="124"/>
      <c r="Q638" s="125"/>
      <c r="R638" s="125"/>
      <c r="S638" s="126"/>
      <c r="T638" s="126"/>
      <c r="U638" s="126"/>
      <c r="V638" s="126"/>
      <c r="W638" s="126"/>
      <c r="X638" s="125"/>
      <c r="Y638" s="125"/>
      <c r="Z638" s="126"/>
      <c r="AA638" s="126"/>
      <c r="AB638" s="126"/>
      <c r="AC638" s="132"/>
      <c r="AD638" s="125" t="s">
        <v>27</v>
      </c>
      <c r="AE638" s="127"/>
      <c r="AF638" s="128"/>
      <c r="AG638" s="128"/>
      <c r="AH638" s="127"/>
      <c r="AI638" s="128"/>
      <c r="AJ638" s="133"/>
    </row>
    <row r="639" spans="1:36" s="18" customFormat="1" x14ac:dyDescent="0.3">
      <c r="A639" s="19" t="s">
        <v>41</v>
      </c>
      <c r="B639" s="119" t="s">
        <v>105</v>
      </c>
      <c r="C639" s="119" t="s">
        <v>106</v>
      </c>
      <c r="D639" s="21" t="s">
        <v>49</v>
      </c>
      <c r="E639" s="21" t="s">
        <v>29</v>
      </c>
      <c r="F639" s="21">
        <v>5</v>
      </c>
      <c r="G639" s="21" t="s">
        <v>25</v>
      </c>
      <c r="H639" s="21">
        <v>1591</v>
      </c>
      <c r="I639" s="39">
        <v>97</v>
      </c>
      <c r="J639" s="1">
        <v>144420.00006677574</v>
      </c>
      <c r="K639" s="118">
        <v>43112</v>
      </c>
      <c r="L639" s="23">
        <v>147</v>
      </c>
      <c r="M639" s="120" t="str">
        <f t="shared" si="122"/>
        <v>Hyundai Tucson 1.6 Gdi ISG / benzin / 97kW / 132KS / ručni / 6 stupnjeva prijenosa / 5-vrata</v>
      </c>
      <c r="N639" s="92" t="s">
        <v>109</v>
      </c>
      <c r="O639" s="97">
        <f t="shared" si="94"/>
        <v>132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9"/>
      <c r="AD639" s="26" t="s">
        <v>27</v>
      </c>
      <c r="AE639" s="29"/>
      <c r="AF639" s="30"/>
      <c r="AG639" s="30"/>
      <c r="AH639" s="29"/>
      <c r="AI639" s="30"/>
      <c r="AJ639" s="80"/>
    </row>
    <row r="640" spans="1:36" s="18" customFormat="1" x14ac:dyDescent="0.3">
      <c r="A640" s="19" t="s">
        <v>41</v>
      </c>
      <c r="B640" s="119" t="s">
        <v>105</v>
      </c>
      <c r="C640" s="119" t="s">
        <v>107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1591</v>
      </c>
      <c r="I640" s="39">
        <v>97</v>
      </c>
      <c r="J640" s="1">
        <v>139419.99990042471</v>
      </c>
      <c r="K640" s="118">
        <v>43112</v>
      </c>
      <c r="L640" s="23">
        <v>147</v>
      </c>
      <c r="M640" s="120" t="str">
        <f t="shared" si="122"/>
        <v>Hyundai Tucson 1.6 Gdi ISG / benzin / 97kW / 132KS / ručni / 6 stupnjeva prijenosa / 5-vrata</v>
      </c>
      <c r="N640" s="92" t="s">
        <v>109</v>
      </c>
      <c r="O640" s="97">
        <f t="shared" si="94"/>
        <v>132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9"/>
      <c r="AD640" s="26" t="s">
        <v>27</v>
      </c>
      <c r="AE640" s="29"/>
      <c r="AF640" s="30"/>
      <c r="AG640" s="30"/>
      <c r="AH640" s="29"/>
      <c r="AI640" s="30"/>
      <c r="AJ640" s="80"/>
    </row>
    <row r="641" spans="1:36" s="18" customFormat="1" x14ac:dyDescent="0.3">
      <c r="A641" s="19" t="s">
        <v>41</v>
      </c>
      <c r="B641" s="119" t="s">
        <v>105</v>
      </c>
      <c r="C641" s="119" t="s">
        <v>61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1591</v>
      </c>
      <c r="I641" s="39">
        <v>97</v>
      </c>
      <c r="J641" s="1">
        <v>152304.76243480871</v>
      </c>
      <c r="K641" s="118">
        <v>43112</v>
      </c>
      <c r="L641" s="23">
        <v>147</v>
      </c>
      <c r="M641" s="120" t="str">
        <f t="shared" si="122"/>
        <v>Hyundai Tucson 1.6 Gdi ISG / benzin / 97kW / 132KS / ručni / 6 stupnjeva prijenosa / 5-vrata</v>
      </c>
      <c r="N641" s="92" t="s">
        <v>109</v>
      </c>
      <c r="O641" s="97">
        <f t="shared" si="94"/>
        <v>132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9"/>
      <c r="AD641" s="26" t="s">
        <v>27</v>
      </c>
      <c r="AE641" s="29"/>
      <c r="AF641" s="30"/>
      <c r="AG641" s="30"/>
      <c r="AH641" s="29"/>
      <c r="AI641" s="30"/>
      <c r="AJ641" s="80"/>
    </row>
    <row r="642" spans="1:36" s="18" customFormat="1" x14ac:dyDescent="0.3">
      <c r="A642" s="19" t="s">
        <v>41</v>
      </c>
      <c r="B642" s="119" t="s">
        <v>105</v>
      </c>
      <c r="C642" s="119" t="s">
        <v>108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1591</v>
      </c>
      <c r="I642" s="39">
        <v>97</v>
      </c>
      <c r="J642" s="1">
        <v>159923.80999990334</v>
      </c>
      <c r="K642" s="118">
        <v>43112</v>
      </c>
      <c r="L642" s="23">
        <v>147</v>
      </c>
      <c r="M642" s="120" t="str">
        <f t="shared" si="122"/>
        <v>Hyundai Tucson 1.6 Gdi ISG / benzin / 97kW / 132KS / ručni / 6 stupnjeva prijenosa / 5-vrata</v>
      </c>
      <c r="N642" s="92" t="s">
        <v>109</v>
      </c>
      <c r="O642" s="97">
        <f t="shared" si="94"/>
        <v>132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9"/>
      <c r="AD642" s="26" t="s">
        <v>27</v>
      </c>
      <c r="AE642" s="29"/>
      <c r="AF642" s="30"/>
      <c r="AG642" s="30"/>
      <c r="AH642" s="29"/>
      <c r="AI642" s="30"/>
      <c r="AJ642" s="80"/>
    </row>
    <row r="643" spans="1:36" s="18" customFormat="1" x14ac:dyDescent="0.3">
      <c r="A643" s="19" t="s">
        <v>41</v>
      </c>
      <c r="B643" s="119" t="s">
        <v>105</v>
      </c>
      <c r="C643" s="119" t="s">
        <v>73</v>
      </c>
      <c r="D643" s="21" t="s">
        <v>49</v>
      </c>
      <c r="E643" s="21" t="s">
        <v>29</v>
      </c>
      <c r="F643" s="21">
        <v>5</v>
      </c>
      <c r="G643" s="21" t="s">
        <v>26</v>
      </c>
      <c r="H643" s="21">
        <v>1685</v>
      </c>
      <c r="I643" s="21">
        <v>85</v>
      </c>
      <c r="J643" s="1">
        <v>159552.38142736958</v>
      </c>
      <c r="K643" s="118">
        <v>43112</v>
      </c>
      <c r="L643" s="23">
        <v>119</v>
      </c>
      <c r="M643" s="120" t="str">
        <f t="shared" si="122"/>
        <v>Hyundai Tucson 1.7 CRDI ISG / dizel / 85kW / 116KS / ručni / 6 stupnjeva prijenosa / 5-vrata</v>
      </c>
      <c r="N643" s="92" t="s">
        <v>115</v>
      </c>
      <c r="O643" s="97">
        <f t="shared" si="94"/>
        <v>116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9"/>
      <c r="AD643" s="26" t="s">
        <v>27</v>
      </c>
      <c r="AE643" s="29"/>
      <c r="AF643" s="30"/>
      <c r="AG643" s="30"/>
      <c r="AH643" s="29"/>
      <c r="AI643" s="30"/>
      <c r="AJ643" s="80"/>
    </row>
    <row r="644" spans="1:36" s="18" customFormat="1" x14ac:dyDescent="0.3">
      <c r="A644" s="19" t="s">
        <v>41</v>
      </c>
      <c r="B644" s="119" t="s">
        <v>105</v>
      </c>
      <c r="C644" s="119" t="s">
        <v>106</v>
      </c>
      <c r="D644" s="21" t="s">
        <v>49</v>
      </c>
      <c r="E644" s="21" t="s">
        <v>29</v>
      </c>
      <c r="F644" s="21">
        <v>5</v>
      </c>
      <c r="G644" s="21" t="s">
        <v>26</v>
      </c>
      <c r="H644" s="21">
        <v>1685</v>
      </c>
      <c r="I644" s="21">
        <v>85</v>
      </c>
      <c r="J644" s="1">
        <v>163361.90525125127</v>
      </c>
      <c r="K644" s="118">
        <v>43112</v>
      </c>
      <c r="L644" s="23">
        <v>119</v>
      </c>
      <c r="M644" s="120" t="str">
        <f t="shared" si="122"/>
        <v>Hyundai Tucson 1.7 CRDI ISG / dizel / 85kW / 116KS / ručni / 6 stupnjeva prijenosa / 5-vrata</v>
      </c>
      <c r="N644" s="92" t="s">
        <v>115</v>
      </c>
      <c r="O644" s="97">
        <f t="shared" si="94"/>
        <v>116</v>
      </c>
      <c r="P644" s="25"/>
      <c r="Q644" s="26"/>
      <c r="R644" s="26"/>
      <c r="S644" s="27"/>
      <c r="T644" s="27"/>
      <c r="U644" s="27"/>
      <c r="V644" s="27"/>
      <c r="W644" s="27"/>
      <c r="X644" s="26"/>
      <c r="Y644" s="26"/>
      <c r="Z644" s="27"/>
      <c r="AA644" s="27"/>
      <c r="AB644" s="27"/>
      <c r="AC644" s="79"/>
      <c r="AD644" s="26" t="s">
        <v>27</v>
      </c>
      <c r="AE644" s="29"/>
      <c r="AF644" s="30"/>
      <c r="AG644" s="30"/>
      <c r="AH644" s="29"/>
      <c r="AI644" s="30"/>
      <c r="AJ644" s="80"/>
    </row>
    <row r="645" spans="1:36" s="18" customFormat="1" x14ac:dyDescent="0.3">
      <c r="A645" s="19" t="s">
        <v>41</v>
      </c>
      <c r="B645" s="119" t="s">
        <v>105</v>
      </c>
      <c r="C645" s="119" t="s">
        <v>107</v>
      </c>
      <c r="D645" s="21" t="s">
        <v>49</v>
      </c>
      <c r="E645" s="21" t="s">
        <v>29</v>
      </c>
      <c r="F645" s="21">
        <v>5</v>
      </c>
      <c r="G645" s="21" t="s">
        <v>26</v>
      </c>
      <c r="H645" s="21">
        <v>1685</v>
      </c>
      <c r="I645" s="21">
        <v>85</v>
      </c>
      <c r="J645" s="1">
        <v>156695.23857148521</v>
      </c>
      <c r="K645" s="118">
        <v>43112</v>
      </c>
      <c r="L645" s="23">
        <v>119</v>
      </c>
      <c r="M645" s="120" t="str">
        <f t="shared" si="122"/>
        <v>Hyundai Tucson 1.7 CRDi ISG / dizel / 85kW / 116KS / ručni / 6 stupnjeva prijenosa / 5-vrata</v>
      </c>
      <c r="N645" s="92" t="s">
        <v>117</v>
      </c>
      <c r="O645" s="97">
        <f t="shared" si="94"/>
        <v>116</v>
      </c>
      <c r="P645" s="25"/>
      <c r="Q645" s="26"/>
      <c r="R645" s="26"/>
      <c r="S645" s="27"/>
      <c r="T645" s="27"/>
      <c r="U645" s="27"/>
      <c r="V645" s="27"/>
      <c r="W645" s="27"/>
      <c r="X645" s="26"/>
      <c r="Y645" s="26"/>
      <c r="Z645" s="27"/>
      <c r="AA645" s="27"/>
      <c r="AB645" s="27"/>
      <c r="AC645" s="79"/>
      <c r="AD645" s="26" t="s">
        <v>27</v>
      </c>
      <c r="AE645" s="29"/>
      <c r="AF645" s="30"/>
      <c r="AG645" s="30"/>
      <c r="AH645" s="29"/>
      <c r="AI645" s="30"/>
      <c r="AJ645" s="80"/>
    </row>
    <row r="646" spans="1:36" s="18" customFormat="1" x14ac:dyDescent="0.3">
      <c r="A646" s="19" t="s">
        <v>41</v>
      </c>
      <c r="B646" s="119" t="s">
        <v>105</v>
      </c>
      <c r="C646" s="119" t="s">
        <v>110</v>
      </c>
      <c r="D646" s="21" t="s">
        <v>49</v>
      </c>
      <c r="E646" s="21" t="s">
        <v>29</v>
      </c>
      <c r="F646" s="21">
        <v>5</v>
      </c>
      <c r="G646" s="21" t="s">
        <v>26</v>
      </c>
      <c r="H646" s="21">
        <v>1685</v>
      </c>
      <c r="I646" s="21">
        <v>85</v>
      </c>
      <c r="J646" s="1">
        <v>166219.04807253985</v>
      </c>
      <c r="K646" s="118">
        <v>43112</v>
      </c>
      <c r="L646" s="23">
        <v>119</v>
      </c>
      <c r="M646" s="120" t="str">
        <f t="shared" si="122"/>
        <v>Hyundai Tucson 1.7 CRDi ISG / dizel / 85kW / 116KS / ručni / 6 stupnjeva prijenosa / 5-vrata</v>
      </c>
      <c r="N646" s="92" t="s">
        <v>117</v>
      </c>
      <c r="O646" s="97">
        <f t="shared" si="94"/>
        <v>116</v>
      </c>
      <c r="P646" s="25"/>
      <c r="Q646" s="26"/>
      <c r="R646" s="26"/>
      <c r="S646" s="27"/>
      <c r="T646" s="27"/>
      <c r="U646" s="27"/>
      <c r="V646" s="27"/>
      <c r="W646" s="27"/>
      <c r="X646" s="26"/>
      <c r="Y646" s="26"/>
      <c r="Z646" s="27"/>
      <c r="AA646" s="27"/>
      <c r="AB646" s="27"/>
      <c r="AC646" s="79"/>
      <c r="AD646" s="26" t="s">
        <v>27</v>
      </c>
      <c r="AE646" s="29"/>
      <c r="AF646" s="30"/>
      <c r="AG646" s="30"/>
      <c r="AH646" s="29"/>
      <c r="AI646" s="30"/>
      <c r="AJ646" s="80"/>
    </row>
    <row r="647" spans="1:36" s="18" customFormat="1" x14ac:dyDescent="0.3">
      <c r="A647" s="19" t="s">
        <v>41</v>
      </c>
      <c r="B647" s="119" t="s">
        <v>105</v>
      </c>
      <c r="C647" s="119" t="s">
        <v>61</v>
      </c>
      <c r="D647" s="21" t="s">
        <v>49</v>
      </c>
      <c r="E647" s="21" t="s">
        <v>29</v>
      </c>
      <c r="F647" s="21">
        <v>5</v>
      </c>
      <c r="G647" s="21" t="s">
        <v>26</v>
      </c>
      <c r="H647" s="21">
        <v>1685</v>
      </c>
      <c r="I647" s="21">
        <v>85</v>
      </c>
      <c r="J647" s="1">
        <v>175742.85819565874</v>
      </c>
      <c r="K647" s="118">
        <v>43112</v>
      </c>
      <c r="L647" s="23">
        <v>119</v>
      </c>
      <c r="M647" s="120" t="str">
        <f t="shared" si="122"/>
        <v>Hyundai Tucson 1.7 CRDI ISG / dizel / 85kW / 116KS / ručni / 6 stupnjeva prijenosa / 5-vrata</v>
      </c>
      <c r="N647" s="92" t="s">
        <v>115</v>
      </c>
      <c r="O647" s="97">
        <f t="shared" si="94"/>
        <v>116</v>
      </c>
      <c r="P647" s="25"/>
      <c r="Q647" s="26"/>
      <c r="R647" s="26"/>
      <c r="S647" s="27"/>
      <c r="T647" s="27"/>
      <c r="U647" s="27"/>
      <c r="V647" s="27"/>
      <c r="W647" s="27"/>
      <c r="X647" s="26"/>
      <c r="Y647" s="26"/>
      <c r="Z647" s="27"/>
      <c r="AA647" s="27"/>
      <c r="AB647" s="27"/>
      <c r="AC647" s="79"/>
      <c r="AD647" s="26" t="s">
        <v>27</v>
      </c>
      <c r="AE647" s="29"/>
      <c r="AF647" s="30"/>
      <c r="AG647" s="30"/>
      <c r="AH647" s="29"/>
      <c r="AI647" s="30"/>
      <c r="AJ647" s="80"/>
    </row>
    <row r="648" spans="1:36" s="18" customFormat="1" x14ac:dyDescent="0.3">
      <c r="A648" s="19" t="s">
        <v>41</v>
      </c>
      <c r="B648" s="119" t="s">
        <v>105</v>
      </c>
      <c r="C648" s="119" t="s">
        <v>108</v>
      </c>
      <c r="D648" s="21" t="s">
        <v>49</v>
      </c>
      <c r="E648" s="21" t="s">
        <v>29</v>
      </c>
      <c r="F648" s="21">
        <v>5</v>
      </c>
      <c r="G648" s="21" t="s">
        <v>26</v>
      </c>
      <c r="H648" s="21">
        <v>1685</v>
      </c>
      <c r="I648" s="21">
        <v>85</v>
      </c>
      <c r="J648" s="1">
        <v>184314.2858562303</v>
      </c>
      <c r="K648" s="118">
        <v>43112</v>
      </c>
      <c r="L648" s="23">
        <v>119</v>
      </c>
      <c r="M648" s="120" t="str">
        <f t="shared" si="122"/>
        <v>Hyundai Tucson 1.7 CRDI ISG / dizel / 85kW / 116KS / ručni / 6 stupnjeva prijenosa / 5-vrata</v>
      </c>
      <c r="N648" s="92" t="s">
        <v>115</v>
      </c>
      <c r="O648" s="97">
        <f t="shared" si="94"/>
        <v>116</v>
      </c>
      <c r="P648" s="25"/>
      <c r="Q648" s="26"/>
      <c r="R648" s="26"/>
      <c r="S648" s="27"/>
      <c r="T648" s="27"/>
      <c r="U648" s="27"/>
      <c r="V648" s="27"/>
      <c r="W648" s="27"/>
      <c r="X648" s="26"/>
      <c r="Y648" s="26"/>
      <c r="Z648" s="27"/>
      <c r="AA648" s="27"/>
      <c r="AB648" s="27"/>
      <c r="AC648" s="79"/>
      <c r="AD648" s="26" t="s">
        <v>27</v>
      </c>
      <c r="AE648" s="29"/>
      <c r="AF648" s="30"/>
      <c r="AG648" s="30"/>
      <c r="AH648" s="29"/>
      <c r="AI648" s="30"/>
      <c r="AJ648" s="80"/>
    </row>
    <row r="649" spans="1:36" s="18" customFormat="1" x14ac:dyDescent="0.3">
      <c r="A649" s="19" t="s">
        <v>41</v>
      </c>
      <c r="B649" s="119" t="s">
        <v>105</v>
      </c>
      <c r="C649" s="119" t="s">
        <v>111</v>
      </c>
      <c r="D649" s="21" t="s">
        <v>49</v>
      </c>
      <c r="E649" s="21" t="s">
        <v>29</v>
      </c>
      <c r="F649" s="21">
        <v>5</v>
      </c>
      <c r="G649" s="21" t="s">
        <v>26</v>
      </c>
      <c r="H649" s="21">
        <v>1685</v>
      </c>
      <c r="I649" s="21">
        <v>85</v>
      </c>
      <c r="J649" s="1">
        <v>175742.85761141544</v>
      </c>
      <c r="K649" s="118">
        <v>43112</v>
      </c>
      <c r="L649" s="23">
        <v>119</v>
      </c>
      <c r="M649" s="120" t="str">
        <f t="shared" si="122"/>
        <v>Hyundai Tucson 1.7 CRDi ISG / dizel / 85kW / 116KS / ručni / 6 stupnjeva prijenosa / 5-vrata</v>
      </c>
      <c r="N649" s="92" t="s">
        <v>117</v>
      </c>
      <c r="O649" s="97">
        <f t="shared" si="94"/>
        <v>116</v>
      </c>
      <c r="P649" s="25"/>
      <c r="Q649" s="26"/>
      <c r="R649" s="26"/>
      <c r="S649" s="27"/>
      <c r="T649" s="27"/>
      <c r="U649" s="27"/>
      <c r="V649" s="27"/>
      <c r="W649" s="27"/>
      <c r="X649" s="26"/>
      <c r="Y649" s="26"/>
      <c r="Z649" s="27"/>
      <c r="AA649" s="27"/>
      <c r="AB649" s="27"/>
      <c r="AC649" s="79"/>
      <c r="AD649" s="26" t="s">
        <v>27</v>
      </c>
      <c r="AE649" s="29"/>
      <c r="AF649" s="30"/>
      <c r="AG649" s="30"/>
      <c r="AH649" s="29"/>
      <c r="AI649" s="30"/>
      <c r="AJ649" s="80"/>
    </row>
    <row r="650" spans="1:36" s="18" customFormat="1" x14ac:dyDescent="0.3">
      <c r="A650" s="19" t="s">
        <v>41</v>
      </c>
      <c r="B650" s="119" t="s">
        <v>105</v>
      </c>
      <c r="C650" s="119" t="s">
        <v>144</v>
      </c>
      <c r="D650" s="21" t="s">
        <v>49</v>
      </c>
      <c r="E650" s="21" t="s">
        <v>29</v>
      </c>
      <c r="F650" s="21">
        <v>5</v>
      </c>
      <c r="G650" s="21" t="s">
        <v>26</v>
      </c>
      <c r="H650" s="21">
        <v>1685</v>
      </c>
      <c r="I650" s="21">
        <v>85</v>
      </c>
      <c r="J650" s="1">
        <v>179552.38142538466</v>
      </c>
      <c r="K650" s="118">
        <v>43112</v>
      </c>
      <c r="L650" s="23">
        <v>119</v>
      </c>
      <c r="M650" s="120" t="str">
        <f t="shared" si="122"/>
        <v>Hyundai Tucson 1.7 CRDi ISG / dizel / 85kW / 116KS / ručni / 6 stupnjeva prijenosa / 5-vrata</v>
      </c>
      <c r="N650" s="92" t="s">
        <v>117</v>
      </c>
      <c r="O650" s="97">
        <f t="shared" si="94"/>
        <v>116</v>
      </c>
      <c r="P650" s="25"/>
      <c r="Q650" s="26"/>
      <c r="R650" s="26"/>
      <c r="S650" s="27"/>
      <c r="T650" s="27"/>
      <c r="U650" s="27"/>
      <c r="V650" s="27"/>
      <c r="W650" s="27"/>
      <c r="X650" s="26"/>
      <c r="Y650" s="26"/>
      <c r="Z650" s="27"/>
      <c r="AA650" s="27"/>
      <c r="AB650" s="27"/>
      <c r="AC650" s="79"/>
      <c r="AD650" s="26" t="s">
        <v>27</v>
      </c>
      <c r="AE650" s="29"/>
      <c r="AF650" s="30"/>
      <c r="AG650" s="30"/>
      <c r="AH650" s="29"/>
      <c r="AI650" s="30"/>
      <c r="AJ650" s="80"/>
    </row>
    <row r="651" spans="1:36" s="18" customFormat="1" x14ac:dyDescent="0.3">
      <c r="A651" s="19" t="s">
        <v>41</v>
      </c>
      <c r="B651" s="119" t="s">
        <v>105</v>
      </c>
      <c r="C651" s="119" t="s">
        <v>221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1685</v>
      </c>
      <c r="I651" s="21">
        <v>85</v>
      </c>
      <c r="J651" s="1">
        <v>187171.42875937297</v>
      </c>
      <c r="K651" s="118">
        <v>43112</v>
      </c>
      <c r="L651" s="23">
        <v>119</v>
      </c>
      <c r="M651" s="120" t="str">
        <f t="shared" si="122"/>
        <v>Hyundai Tucson 1.7 CRDI ISG / dizel / 85kW / 116KS / ručni / 6 stupnjeva prijenosa / 5-vrata</v>
      </c>
      <c r="N651" s="92" t="s">
        <v>115</v>
      </c>
      <c r="O651" s="97">
        <f t="shared" si="94"/>
        <v>116</v>
      </c>
      <c r="P651" s="25"/>
      <c r="Q651" s="26"/>
      <c r="R651" s="26"/>
      <c r="S651" s="27"/>
      <c r="T651" s="27"/>
      <c r="U651" s="27"/>
      <c r="V651" s="27"/>
      <c r="W651" s="27"/>
      <c r="X651" s="26"/>
      <c r="Y651" s="26"/>
      <c r="Z651" s="27"/>
      <c r="AA651" s="27"/>
      <c r="AB651" s="27"/>
      <c r="AC651" s="79"/>
      <c r="AD651" s="26" t="s">
        <v>27</v>
      </c>
      <c r="AE651" s="29"/>
      <c r="AF651" s="30"/>
      <c r="AG651" s="30"/>
      <c r="AH651" s="29"/>
      <c r="AI651" s="30"/>
      <c r="AJ651" s="80"/>
    </row>
    <row r="652" spans="1:36" s="18" customFormat="1" x14ac:dyDescent="0.3">
      <c r="A652" s="19" t="s">
        <v>41</v>
      </c>
      <c r="B652" s="119" t="s">
        <v>105</v>
      </c>
      <c r="C652" s="119" t="s">
        <v>222</v>
      </c>
      <c r="D652" s="21" t="s">
        <v>49</v>
      </c>
      <c r="E652" s="21" t="s">
        <v>29</v>
      </c>
      <c r="F652" s="21">
        <v>5</v>
      </c>
      <c r="G652" s="21" t="s">
        <v>26</v>
      </c>
      <c r="H652" s="21">
        <v>1685</v>
      </c>
      <c r="I652" s="21">
        <v>85</v>
      </c>
      <c r="J652" s="1">
        <v>190980.95262967443</v>
      </c>
      <c r="K652" s="118">
        <v>43112</v>
      </c>
      <c r="L652" s="23">
        <v>119</v>
      </c>
      <c r="M652" s="120" t="str">
        <f t="shared" si="122"/>
        <v>Hyundai Tucson 1.7 CRDI ISG / dizel / 85kW / 116KS / ručni / 6 stupnjeva prijenosa / 5-vrata</v>
      </c>
      <c r="N652" s="92" t="s">
        <v>115</v>
      </c>
      <c r="O652" s="97">
        <f t="shared" si="94"/>
        <v>116</v>
      </c>
      <c r="P652" s="25"/>
      <c r="Q652" s="26"/>
      <c r="R652" s="26"/>
      <c r="S652" s="27"/>
      <c r="T652" s="27"/>
      <c r="U652" s="27"/>
      <c r="V652" s="27"/>
      <c r="W652" s="27"/>
      <c r="X652" s="26"/>
      <c r="Y652" s="26"/>
      <c r="Z652" s="27"/>
      <c r="AA652" s="27"/>
      <c r="AB652" s="27"/>
      <c r="AC652" s="79"/>
      <c r="AD652" s="26" t="s">
        <v>27</v>
      </c>
      <c r="AE652" s="29"/>
      <c r="AF652" s="30"/>
      <c r="AG652" s="30"/>
      <c r="AH652" s="29"/>
      <c r="AI652" s="30"/>
      <c r="AJ652" s="80"/>
    </row>
    <row r="653" spans="1:36" s="18" customFormat="1" x14ac:dyDescent="0.3">
      <c r="A653" s="19" t="s">
        <v>41</v>
      </c>
      <c r="B653" s="119" t="s">
        <v>105</v>
      </c>
      <c r="C653" s="119" t="s">
        <v>108</v>
      </c>
      <c r="D653" s="111" t="s">
        <v>86</v>
      </c>
      <c r="E653" s="39" t="s">
        <v>87</v>
      </c>
      <c r="F653" s="21">
        <v>5</v>
      </c>
      <c r="G653" s="21" t="s">
        <v>26</v>
      </c>
      <c r="H653" s="21">
        <v>1685</v>
      </c>
      <c r="I653" s="21">
        <v>104</v>
      </c>
      <c r="J653" s="1">
        <v>196195.23758882613</v>
      </c>
      <c r="K653" s="118">
        <v>43112</v>
      </c>
      <c r="L653" s="23">
        <v>129</v>
      </c>
      <c r="M653" s="120" t="str">
        <f t="shared" si="122"/>
        <v>Hyundai Tucson 1.7 CRDI ISG 7DCT / dizel / 104kW / 141KS / 7DCT / 7 stupnjeva automatski / 5-vrata</v>
      </c>
      <c r="N653" s="92" t="s">
        <v>119</v>
      </c>
      <c r="O653" s="97">
        <f t="shared" si="94"/>
        <v>141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9"/>
      <c r="AD653" s="26" t="s">
        <v>27</v>
      </c>
      <c r="AE653" s="29"/>
      <c r="AF653" s="30"/>
      <c r="AG653" s="30"/>
      <c r="AH653" s="29"/>
      <c r="AI653" s="30"/>
      <c r="AJ653" s="80"/>
    </row>
    <row r="654" spans="1:36" s="18" customFormat="1" x14ac:dyDescent="0.3">
      <c r="A654" s="19" t="s">
        <v>41</v>
      </c>
      <c r="B654" s="119" t="s">
        <v>105</v>
      </c>
      <c r="C654" s="119" t="s">
        <v>111</v>
      </c>
      <c r="D654" s="111" t="s">
        <v>86</v>
      </c>
      <c r="E654" s="39" t="s">
        <v>87</v>
      </c>
      <c r="F654" s="21">
        <v>5</v>
      </c>
      <c r="G654" s="21" t="s">
        <v>26</v>
      </c>
      <c r="H654" s="21">
        <v>1685</v>
      </c>
      <c r="I654" s="21">
        <v>104</v>
      </c>
      <c r="J654" s="1">
        <v>186671.42904720517</v>
      </c>
      <c r="K654" s="118">
        <v>43112</v>
      </c>
      <c r="L654" s="23">
        <v>129</v>
      </c>
      <c r="M654" s="120" t="str">
        <f t="shared" si="122"/>
        <v>Hyundai Tucson 1.7 CRDi ISG 7DCT / dizel / 104kW / 141KS / 7DCT / 7 stupnjeva automatski / 5-vrata</v>
      </c>
      <c r="N654" s="92" t="s">
        <v>121</v>
      </c>
      <c r="O654" s="97">
        <f t="shared" si="94"/>
        <v>141</v>
      </c>
      <c r="P654" s="25"/>
      <c r="Q654" s="26"/>
      <c r="R654" s="26"/>
      <c r="S654" s="27"/>
      <c r="T654" s="27"/>
      <c r="U654" s="27"/>
      <c r="V654" s="27"/>
      <c r="W654" s="27"/>
      <c r="X654" s="26"/>
      <c r="Y654" s="26"/>
      <c r="Z654" s="27"/>
      <c r="AA654" s="27"/>
      <c r="AB654" s="27"/>
      <c r="AC654" s="79"/>
      <c r="AD654" s="26" t="s">
        <v>27</v>
      </c>
      <c r="AE654" s="29"/>
      <c r="AF654" s="30"/>
      <c r="AG654" s="30"/>
      <c r="AH654" s="29"/>
      <c r="AI654" s="30"/>
      <c r="AJ654" s="80"/>
    </row>
    <row r="655" spans="1:36" s="18" customFormat="1" x14ac:dyDescent="0.3">
      <c r="A655" s="19" t="s">
        <v>41</v>
      </c>
      <c r="B655" s="119" t="s">
        <v>105</v>
      </c>
      <c r="C655" s="119" t="s">
        <v>144</v>
      </c>
      <c r="D655" s="111" t="s">
        <v>86</v>
      </c>
      <c r="E655" s="39" t="s">
        <v>87</v>
      </c>
      <c r="F655" s="21">
        <v>5</v>
      </c>
      <c r="G655" s="21" t="s">
        <v>26</v>
      </c>
      <c r="H655" s="21">
        <v>1685</v>
      </c>
      <c r="I655" s="21">
        <v>104</v>
      </c>
      <c r="J655" s="1">
        <v>190480.95285693917</v>
      </c>
      <c r="K655" s="118">
        <v>43112</v>
      </c>
      <c r="L655" s="23">
        <v>129</v>
      </c>
      <c r="M655" s="120" t="str">
        <f t="shared" si="122"/>
        <v>Hyundai Tucson 1.7 CRDi ISG 7DCT / dizel / 104kW / 141KS / 7DCT / 7 stupnjeva automatski / 5-vrata</v>
      </c>
      <c r="N655" s="92" t="s">
        <v>121</v>
      </c>
      <c r="O655" s="97">
        <f t="shared" si="94"/>
        <v>141</v>
      </c>
      <c r="P655" s="25"/>
      <c r="Q655" s="26"/>
      <c r="R655" s="26"/>
      <c r="S655" s="27"/>
      <c r="T655" s="27"/>
      <c r="U655" s="27"/>
      <c r="V655" s="27"/>
      <c r="W655" s="27"/>
      <c r="X655" s="26"/>
      <c r="Y655" s="26"/>
      <c r="Z655" s="27"/>
      <c r="AA655" s="27"/>
      <c r="AB655" s="27"/>
      <c r="AC655" s="79"/>
      <c r="AD655" s="26" t="s">
        <v>27</v>
      </c>
      <c r="AE655" s="29"/>
      <c r="AF655" s="30"/>
      <c r="AG655" s="30"/>
      <c r="AH655" s="29"/>
      <c r="AI655" s="30"/>
      <c r="AJ655" s="80"/>
    </row>
    <row r="656" spans="1:36" s="18" customFormat="1" x14ac:dyDescent="0.3">
      <c r="A656" s="19" t="s">
        <v>41</v>
      </c>
      <c r="B656" s="119" t="s">
        <v>105</v>
      </c>
      <c r="C656" s="119" t="s">
        <v>221</v>
      </c>
      <c r="D656" s="111" t="s">
        <v>86</v>
      </c>
      <c r="E656" s="39" t="s">
        <v>87</v>
      </c>
      <c r="F656" s="21">
        <v>5</v>
      </c>
      <c r="G656" s="21" t="s">
        <v>26</v>
      </c>
      <c r="H656" s="21">
        <v>1685</v>
      </c>
      <c r="I656" s="21">
        <v>104</v>
      </c>
      <c r="J656" s="1">
        <v>199052.38091462973</v>
      </c>
      <c r="K656" s="118">
        <v>43112</v>
      </c>
      <c r="L656" s="23">
        <v>129</v>
      </c>
      <c r="M656" s="120" t="str">
        <f t="shared" si="122"/>
        <v>Hyundai Tucson 1.7 CRDI ISG 7DCT / dizel / 104kW / 141KS / 7DCT / 7 stupnjeva automatski / 5-vrata</v>
      </c>
      <c r="N656" s="92" t="s">
        <v>119</v>
      </c>
      <c r="O656" s="97">
        <f t="shared" si="94"/>
        <v>141</v>
      </c>
      <c r="P656" s="25"/>
      <c r="Q656" s="26"/>
      <c r="R656" s="26"/>
      <c r="S656" s="27"/>
      <c r="T656" s="27"/>
      <c r="U656" s="27"/>
      <c r="V656" s="27"/>
      <c r="W656" s="27"/>
      <c r="X656" s="26"/>
      <c r="Y656" s="26"/>
      <c r="Z656" s="27"/>
      <c r="AA656" s="27"/>
      <c r="AB656" s="27"/>
      <c r="AC656" s="79"/>
      <c r="AD656" s="26" t="s">
        <v>27</v>
      </c>
      <c r="AE656" s="29"/>
      <c r="AF656" s="30"/>
      <c r="AG656" s="30"/>
      <c r="AH656" s="29"/>
      <c r="AI656" s="30"/>
      <c r="AJ656" s="80"/>
    </row>
    <row r="657" spans="1:36" s="18" customFormat="1" x14ac:dyDescent="0.3">
      <c r="A657" s="19" t="s">
        <v>41</v>
      </c>
      <c r="B657" s="119" t="s">
        <v>105</v>
      </c>
      <c r="C657" s="119" t="s">
        <v>108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1995</v>
      </c>
      <c r="I657" s="21">
        <v>100</v>
      </c>
      <c r="J657" s="1">
        <v>199480.95281572646</v>
      </c>
      <c r="K657" s="118">
        <v>43112</v>
      </c>
      <c r="L657" s="23">
        <v>126</v>
      </c>
      <c r="M657" s="120" t="str">
        <f t="shared" si="122"/>
        <v>Hyundai Tucson 2.0 CRDI ISG / dizel / 100kW / 136KS / ručni / 6 stupnjeva prijenosa / 5-vrata</v>
      </c>
      <c r="N657" s="92" t="s">
        <v>122</v>
      </c>
      <c r="O657" s="97">
        <f t="shared" si="94"/>
        <v>136</v>
      </c>
      <c r="P657" s="25"/>
      <c r="Q657" s="26"/>
      <c r="R657" s="26"/>
      <c r="S657" s="27"/>
      <c r="T657" s="27"/>
      <c r="U657" s="27"/>
      <c r="V657" s="27"/>
      <c r="W657" s="27"/>
      <c r="X657" s="26"/>
      <c r="Y657" s="26"/>
      <c r="Z657" s="27"/>
      <c r="AA657" s="27"/>
      <c r="AB657" s="27"/>
      <c r="AC657" s="79"/>
      <c r="AD657" s="26" t="s">
        <v>27</v>
      </c>
      <c r="AE657" s="29"/>
      <c r="AF657" s="30"/>
      <c r="AG657" s="30"/>
      <c r="AH657" s="29"/>
      <c r="AI657" s="30"/>
      <c r="AJ657" s="80"/>
    </row>
    <row r="658" spans="1:36" s="18" customFormat="1" x14ac:dyDescent="0.3">
      <c r="A658" s="19" t="s">
        <v>41</v>
      </c>
      <c r="B658" s="119" t="s">
        <v>105</v>
      </c>
      <c r="C658" s="119" t="s">
        <v>111</v>
      </c>
      <c r="D658" s="21" t="s">
        <v>49</v>
      </c>
      <c r="E658" s="21" t="s">
        <v>29</v>
      </c>
      <c r="F658" s="21">
        <v>5</v>
      </c>
      <c r="G658" s="21" t="s">
        <v>26</v>
      </c>
      <c r="H658" s="21">
        <v>1995</v>
      </c>
      <c r="I658" s="21">
        <v>100</v>
      </c>
      <c r="J658" s="1">
        <v>192861.90523776601</v>
      </c>
      <c r="K658" s="118">
        <v>43112</v>
      </c>
      <c r="L658" s="23">
        <v>139</v>
      </c>
      <c r="M658" s="120" t="str">
        <f t="shared" si="122"/>
        <v>Hyundai Tucson 2.0 CRDi 4WD / dizel / 100kW / 136KS / ručni / 6 stupnjeva prijenosa / 5-vrata</v>
      </c>
      <c r="N658" s="92" t="s">
        <v>124</v>
      </c>
      <c r="O658" s="97">
        <f t="shared" si="94"/>
        <v>136</v>
      </c>
      <c r="P658" s="25"/>
      <c r="Q658" s="26"/>
      <c r="R658" s="26"/>
      <c r="S658" s="27"/>
      <c r="T658" s="27"/>
      <c r="U658" s="27"/>
      <c r="V658" s="27"/>
      <c r="W658" s="27"/>
      <c r="X658" s="26"/>
      <c r="Y658" s="26"/>
      <c r="Z658" s="27"/>
      <c r="AA658" s="27"/>
      <c r="AB658" s="27"/>
      <c r="AC658" s="79"/>
      <c r="AD658" s="26" t="s">
        <v>27</v>
      </c>
      <c r="AE658" s="29"/>
      <c r="AF658" s="30"/>
      <c r="AG658" s="30"/>
      <c r="AH658" s="29"/>
      <c r="AI658" s="30"/>
      <c r="AJ658" s="80"/>
    </row>
    <row r="659" spans="1:36" s="18" customFormat="1" x14ac:dyDescent="0.3">
      <c r="A659" s="19" t="s">
        <v>41</v>
      </c>
      <c r="B659" s="119" t="s">
        <v>105</v>
      </c>
      <c r="C659" s="119" t="s">
        <v>144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1995</v>
      </c>
      <c r="I659" s="21">
        <v>100</v>
      </c>
      <c r="J659" s="1">
        <v>196671.42904733081</v>
      </c>
      <c r="K659" s="118">
        <v>43112</v>
      </c>
      <c r="L659" s="23">
        <v>139</v>
      </c>
      <c r="M659" s="120" t="str">
        <f t="shared" si="122"/>
        <v>Hyundai Tucson 2.0 CRDi 4WD / dizel / 100kW / 136KS / ručni / 6 stupnjeva prijenosa / 5-vrata</v>
      </c>
      <c r="N659" s="92" t="s">
        <v>124</v>
      </c>
      <c r="O659" s="97">
        <f t="shared" si="94"/>
        <v>136</v>
      </c>
      <c r="P659" s="25"/>
      <c r="Q659" s="26"/>
      <c r="R659" s="26"/>
      <c r="S659" s="27"/>
      <c r="T659" s="27"/>
      <c r="U659" s="27"/>
      <c r="V659" s="27"/>
      <c r="W659" s="27"/>
      <c r="X659" s="26"/>
      <c r="Y659" s="26"/>
      <c r="Z659" s="27"/>
      <c r="AA659" s="27"/>
      <c r="AB659" s="27"/>
      <c r="AC659" s="79"/>
      <c r="AD659" s="26" t="s">
        <v>27</v>
      </c>
      <c r="AE659" s="29"/>
      <c r="AF659" s="30"/>
      <c r="AG659" s="30"/>
      <c r="AH659" s="29"/>
      <c r="AI659" s="30"/>
      <c r="AJ659" s="80"/>
    </row>
    <row r="660" spans="1:36" s="18" customFormat="1" x14ac:dyDescent="0.3">
      <c r="A660" s="19" t="s">
        <v>41</v>
      </c>
      <c r="B660" s="119" t="s">
        <v>105</v>
      </c>
      <c r="C660" s="119" t="s">
        <v>45</v>
      </c>
      <c r="D660" s="21" t="s">
        <v>49</v>
      </c>
      <c r="E660" s="21" t="s">
        <v>29</v>
      </c>
      <c r="F660" s="21">
        <v>5</v>
      </c>
      <c r="G660" s="21" t="s">
        <v>26</v>
      </c>
      <c r="H660" s="21">
        <v>1685</v>
      </c>
      <c r="I660" s="21">
        <v>85</v>
      </c>
      <c r="J660" s="1">
        <v>207971.9634643725</v>
      </c>
      <c r="K660" s="118">
        <v>43112</v>
      </c>
      <c r="L660" s="23">
        <v>119</v>
      </c>
      <c r="M660" s="120" t="str">
        <f t="shared" ref="M660" si="123">N660&amp;" / "&amp;G660&amp;" / "&amp;I660&amp;"kW"&amp;" / "&amp;O660&amp;"KS"&amp;" / "&amp;D660&amp;" / "&amp;E660&amp;" / "&amp;F660&amp;"-vrata"</f>
        <v>Hyundai Tucson 1.7 CRDI ISG / dizel / 85kW / 116KS / ručni / 6 stupnjeva prijenosa / 5-vrata</v>
      </c>
      <c r="N660" s="92" t="s">
        <v>115</v>
      </c>
      <c r="O660" s="97">
        <f t="shared" ref="O660" si="124">ROUND(I660*1.36,0)</f>
        <v>116</v>
      </c>
      <c r="P660" s="25"/>
      <c r="Q660" s="26"/>
      <c r="R660" s="26"/>
      <c r="S660" s="27"/>
      <c r="T660" s="27"/>
      <c r="U660" s="27"/>
      <c r="V660" s="27"/>
      <c r="W660" s="27"/>
      <c r="X660" s="26"/>
      <c r="Y660" s="26"/>
      <c r="Z660" s="27"/>
      <c r="AA660" s="27"/>
      <c r="AB660" s="27"/>
      <c r="AC660" s="79"/>
      <c r="AD660" s="26" t="s">
        <v>27</v>
      </c>
      <c r="AE660" s="29"/>
      <c r="AF660" s="30"/>
      <c r="AG660" s="30"/>
      <c r="AH660" s="29"/>
      <c r="AI660" s="30"/>
      <c r="AJ660" s="80"/>
    </row>
    <row r="661" spans="1:36" s="18" customFormat="1" x14ac:dyDescent="0.3">
      <c r="A661" s="19" t="s">
        <v>41</v>
      </c>
      <c r="B661" s="119" t="s">
        <v>105</v>
      </c>
      <c r="C661" s="119" t="s">
        <v>45</v>
      </c>
      <c r="D661" s="111" t="s">
        <v>86</v>
      </c>
      <c r="E661" s="39" t="s">
        <v>87</v>
      </c>
      <c r="F661" s="21">
        <v>5</v>
      </c>
      <c r="G661" s="21" t="s">
        <v>26</v>
      </c>
      <c r="H661" s="21">
        <v>1685</v>
      </c>
      <c r="I661" s="21">
        <v>104</v>
      </c>
      <c r="J661" s="1">
        <v>224303.73961101152</v>
      </c>
      <c r="K661" s="118">
        <v>43112</v>
      </c>
      <c r="L661" s="23">
        <v>129</v>
      </c>
      <c r="M661" s="120" t="str">
        <f t="shared" si="122"/>
        <v>Hyundai Tucson 1.7 CRDI ISG 7DCT / dizel / 104kW / 141KS / 7DCT / 7 stupnjeva automatski / 5-vrata</v>
      </c>
      <c r="N661" s="92" t="s">
        <v>119</v>
      </c>
      <c r="O661" s="97">
        <f t="shared" si="94"/>
        <v>141</v>
      </c>
      <c r="P661" s="25"/>
      <c r="Q661" s="26"/>
      <c r="R661" s="26"/>
      <c r="S661" s="27"/>
      <c r="T661" s="27"/>
      <c r="U661" s="27"/>
      <c r="V661" s="27"/>
      <c r="W661" s="27"/>
      <c r="X661" s="26"/>
      <c r="Y661" s="26"/>
      <c r="Z661" s="27"/>
      <c r="AA661" s="27"/>
      <c r="AB661" s="27"/>
      <c r="AC661" s="79"/>
      <c r="AD661" s="26" t="s">
        <v>27</v>
      </c>
      <c r="AE661" s="29"/>
      <c r="AF661" s="30"/>
      <c r="AG661" s="30"/>
      <c r="AH661" s="29"/>
      <c r="AI661" s="30"/>
      <c r="AJ661" s="80"/>
    </row>
    <row r="662" spans="1:36" s="18" customFormat="1" x14ac:dyDescent="0.3">
      <c r="A662" s="19" t="s">
        <v>41</v>
      </c>
      <c r="B662" s="119" t="s">
        <v>105</v>
      </c>
      <c r="C662" s="119" t="s">
        <v>198</v>
      </c>
      <c r="D662" s="111" t="s">
        <v>86</v>
      </c>
      <c r="E662" s="39" t="s">
        <v>87</v>
      </c>
      <c r="F662" s="21">
        <v>5</v>
      </c>
      <c r="G662" s="21" t="s">
        <v>26</v>
      </c>
      <c r="H662" s="21">
        <v>1685</v>
      </c>
      <c r="I662" s="21">
        <v>104</v>
      </c>
      <c r="J662" s="1">
        <v>235518.69249673048</v>
      </c>
      <c r="K662" s="118">
        <v>43112</v>
      </c>
      <c r="L662" s="23">
        <v>129</v>
      </c>
      <c r="M662" s="120" t="str">
        <f t="shared" ref="M662" si="125">N662&amp;" / "&amp;G662&amp;" / "&amp;I662&amp;"kW"&amp;" / "&amp;O662&amp;"KS"&amp;" / "&amp;D662&amp;" / "&amp;E662&amp;" / "&amp;F662&amp;"-vrata"</f>
        <v>Hyundai Tucson 1.7 CRDI ISG 7DCT / dizel / 104kW / 141KS / 7DCT / 7 stupnjeva automatski / 5-vrata</v>
      </c>
      <c r="N662" s="92" t="s">
        <v>119</v>
      </c>
      <c r="O662" s="97">
        <f t="shared" ref="O662:O664" si="126">ROUND(I662*1.36,0)</f>
        <v>141</v>
      </c>
      <c r="P662" s="25"/>
      <c r="Q662" s="26"/>
      <c r="R662" s="26"/>
      <c r="S662" s="27"/>
      <c r="T662" s="27"/>
      <c r="U662" s="27"/>
      <c r="V662" s="27"/>
      <c r="W662" s="27"/>
      <c r="X662" s="26"/>
      <c r="Y662" s="26"/>
      <c r="Z662" s="27"/>
      <c r="AA662" s="27"/>
      <c r="AB662" s="27"/>
      <c r="AC662" s="79"/>
      <c r="AD662" s="26" t="s">
        <v>27</v>
      </c>
      <c r="AE662" s="29"/>
      <c r="AF662" s="30"/>
      <c r="AG662" s="30"/>
      <c r="AH662" s="29"/>
      <c r="AI662" s="30"/>
      <c r="AJ662" s="80"/>
    </row>
    <row r="663" spans="1:36" s="18" customFormat="1" x14ac:dyDescent="0.3">
      <c r="A663" s="19" t="s">
        <v>41</v>
      </c>
      <c r="B663" s="119" t="s">
        <v>105</v>
      </c>
      <c r="C663" s="119" t="s">
        <v>197</v>
      </c>
      <c r="D663" s="111" t="s">
        <v>86</v>
      </c>
      <c r="E663" s="39" t="s">
        <v>87</v>
      </c>
      <c r="F663" s="21">
        <v>5</v>
      </c>
      <c r="G663" s="21" t="s">
        <v>26</v>
      </c>
      <c r="H663" s="21">
        <v>1685</v>
      </c>
      <c r="I663" s="21">
        <v>104</v>
      </c>
      <c r="J663" s="1">
        <v>245799.06608866702</v>
      </c>
      <c r="K663" s="118">
        <v>43112</v>
      </c>
      <c r="L663" s="23">
        <v>129</v>
      </c>
      <c r="M663" s="120" t="str">
        <f t="shared" ref="M663:M664" si="127">N663&amp;" / "&amp;G663&amp;" / "&amp;I663&amp;"kW"&amp;" / "&amp;O663&amp;"KS"&amp;" / "&amp;D663&amp;" / "&amp;E663&amp;" / "&amp;F663&amp;"-vrata"</f>
        <v>Hyundai Tucson 1.7 CRDI ISG 7DCT / dizel / 104kW / 141KS / 7DCT / 7 stupnjeva automatski / 5-vrata</v>
      </c>
      <c r="N663" s="92" t="s">
        <v>119</v>
      </c>
      <c r="O663" s="97">
        <f t="shared" si="126"/>
        <v>141</v>
      </c>
      <c r="P663" s="25"/>
      <c r="Q663" s="26"/>
      <c r="R663" s="26"/>
      <c r="S663" s="27"/>
      <c r="T663" s="27"/>
      <c r="U663" s="27"/>
      <c r="V663" s="27"/>
      <c r="W663" s="27"/>
      <c r="X663" s="26"/>
      <c r="Y663" s="26"/>
      <c r="Z663" s="27"/>
      <c r="AA663" s="27"/>
      <c r="AB663" s="27"/>
      <c r="AC663" s="79"/>
      <c r="AD663" s="26" t="s">
        <v>27</v>
      </c>
      <c r="AE663" s="29"/>
      <c r="AF663" s="30"/>
      <c r="AG663" s="30"/>
      <c r="AH663" s="29"/>
      <c r="AI663" s="30"/>
      <c r="AJ663" s="80"/>
    </row>
    <row r="664" spans="1:36" x14ac:dyDescent="0.3">
      <c r="A664" s="109" t="s">
        <v>41</v>
      </c>
      <c r="B664" s="110" t="s">
        <v>105</v>
      </c>
      <c r="C664" s="110" t="s">
        <v>147</v>
      </c>
      <c r="D664" s="111" t="s">
        <v>86</v>
      </c>
      <c r="E664" s="111" t="s">
        <v>87</v>
      </c>
      <c r="F664" s="111">
        <v>5</v>
      </c>
      <c r="G664" s="111" t="s">
        <v>26</v>
      </c>
      <c r="H664" s="111">
        <v>1685</v>
      </c>
      <c r="I664" s="111">
        <v>104</v>
      </c>
      <c r="J664" s="1">
        <v>229911.21561089557</v>
      </c>
      <c r="K664" s="118">
        <v>43112</v>
      </c>
      <c r="L664" s="114">
        <v>129</v>
      </c>
      <c r="M664" s="115" t="str">
        <f t="shared" si="127"/>
        <v>Hyundai Tucson 1.7 CRDI ISG 7DCT / dizel / 104kW / 141KS / 7DCT / 7 stupnjeva automatski / 5-vrata</v>
      </c>
      <c r="N664" s="116" t="s">
        <v>119</v>
      </c>
      <c r="O664" s="97">
        <f t="shared" si="126"/>
        <v>141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s="18" customFormat="1" x14ac:dyDescent="0.3">
      <c r="A665" s="19" t="s">
        <v>41</v>
      </c>
      <c r="B665" s="119" t="s">
        <v>105</v>
      </c>
      <c r="C665" s="119" t="s">
        <v>112</v>
      </c>
      <c r="D665" s="21" t="s">
        <v>50</v>
      </c>
      <c r="E665" s="21" t="s">
        <v>127</v>
      </c>
      <c r="F665" s="21">
        <v>5</v>
      </c>
      <c r="G665" s="21" t="s">
        <v>26</v>
      </c>
      <c r="H665" s="21">
        <v>1995</v>
      </c>
      <c r="I665" s="21">
        <v>136</v>
      </c>
      <c r="J665" s="1">
        <v>267756.88194696989</v>
      </c>
      <c r="K665" s="118">
        <v>43112</v>
      </c>
      <c r="L665" s="23">
        <v>170</v>
      </c>
      <c r="M665" s="120" t="str">
        <f t="shared" si="122"/>
        <v>Hyundai Tucson 2.0 CRDI A/T 4WD HP / dizel / 136kW / 185KS / automatski / 6 stupnjeva prijenosa (6 A/T) / 5-vrata</v>
      </c>
      <c r="N665" s="92" t="s">
        <v>125</v>
      </c>
      <c r="O665" s="97">
        <f t="shared" si="94"/>
        <v>185</v>
      </c>
      <c r="P665" s="25"/>
      <c r="Q665" s="26"/>
      <c r="R665" s="26"/>
      <c r="S665" s="27"/>
      <c r="T665" s="27"/>
      <c r="U665" s="27"/>
      <c r="V665" s="27"/>
      <c r="W665" s="27"/>
      <c r="X665" s="26"/>
      <c r="Y665" s="26"/>
      <c r="Z665" s="27"/>
      <c r="AA665" s="27"/>
      <c r="AB665" s="27"/>
      <c r="AC665" s="79"/>
      <c r="AD665" s="26" t="s">
        <v>27</v>
      </c>
      <c r="AE665" s="29"/>
      <c r="AF665" s="30"/>
      <c r="AG665" s="30"/>
      <c r="AH665" s="29"/>
      <c r="AI665" s="30"/>
      <c r="AJ665" s="80"/>
    </row>
    <row r="666" spans="1:36" s="18" customFormat="1" x14ac:dyDescent="0.3">
      <c r="A666" s="19" t="s">
        <v>41</v>
      </c>
      <c r="B666" s="119" t="s">
        <v>105</v>
      </c>
      <c r="C666" s="119" t="s">
        <v>113</v>
      </c>
      <c r="D666" s="21" t="s">
        <v>50</v>
      </c>
      <c r="E666" s="21" t="s">
        <v>127</v>
      </c>
      <c r="F666" s="21">
        <v>5</v>
      </c>
      <c r="G666" s="21" t="s">
        <v>26</v>
      </c>
      <c r="H666" s="21">
        <v>1995</v>
      </c>
      <c r="I666" s="21">
        <v>136</v>
      </c>
      <c r="J666" s="1">
        <v>274178.89997284941</v>
      </c>
      <c r="K666" s="118">
        <v>43112</v>
      </c>
      <c r="L666" s="23">
        <v>170</v>
      </c>
      <c r="M666" s="120" t="str">
        <f t="shared" si="122"/>
        <v>Hyundai Tucson 2.0 CRDI A/T 4WD HP / dizel / 136kW / 185KS / automatski / 6 stupnjeva prijenosa (6 A/T) / 5-vrata</v>
      </c>
      <c r="N666" s="92" t="s">
        <v>125</v>
      </c>
      <c r="O666" s="97">
        <f t="shared" si="94"/>
        <v>185</v>
      </c>
      <c r="P666" s="25"/>
      <c r="Q666" s="26"/>
      <c r="R666" s="26"/>
      <c r="S666" s="27"/>
      <c r="T666" s="27"/>
      <c r="U666" s="27"/>
      <c r="V666" s="27"/>
      <c r="W666" s="27"/>
      <c r="X666" s="26"/>
      <c r="Y666" s="26"/>
      <c r="Z666" s="27"/>
      <c r="AA666" s="27"/>
      <c r="AB666" s="27"/>
      <c r="AC666" s="79"/>
      <c r="AD666" s="26" t="s">
        <v>27</v>
      </c>
      <c r="AE666" s="29"/>
      <c r="AF666" s="30"/>
      <c r="AG666" s="30"/>
      <c r="AH666" s="29"/>
      <c r="AI666" s="30"/>
      <c r="AJ666" s="80"/>
    </row>
    <row r="667" spans="1:36" s="18" customFormat="1" x14ac:dyDescent="0.3">
      <c r="A667" s="19" t="s">
        <v>41</v>
      </c>
      <c r="B667" s="119" t="s">
        <v>105</v>
      </c>
      <c r="C667" s="119" t="s">
        <v>114</v>
      </c>
      <c r="D667" s="21" t="s">
        <v>50</v>
      </c>
      <c r="E667" s="21" t="s">
        <v>127</v>
      </c>
      <c r="F667" s="21">
        <v>5</v>
      </c>
      <c r="G667" s="21" t="s">
        <v>26</v>
      </c>
      <c r="H667" s="21">
        <v>1995</v>
      </c>
      <c r="I667" s="21">
        <v>136</v>
      </c>
      <c r="J667" s="1">
        <v>274178.89997284941</v>
      </c>
      <c r="K667" s="118">
        <v>43112</v>
      </c>
      <c r="L667" s="23">
        <v>170</v>
      </c>
      <c r="M667" s="120" t="str">
        <f t="shared" si="122"/>
        <v>Hyundai Tucson 2.0 CRDI A/T 4WD HP / dizel / 136kW / 185KS / automatski / 6 stupnjeva prijenosa (6 A/T) / 5-vrata</v>
      </c>
      <c r="N667" s="92" t="s">
        <v>125</v>
      </c>
      <c r="O667" s="97">
        <f t="shared" si="94"/>
        <v>185</v>
      </c>
      <c r="P667" s="25"/>
      <c r="Q667" s="26"/>
      <c r="R667" s="26"/>
      <c r="S667" s="27"/>
      <c r="T667" s="27"/>
      <c r="U667" s="27"/>
      <c r="V667" s="27"/>
      <c r="W667" s="27"/>
      <c r="X667" s="26"/>
      <c r="Y667" s="26"/>
      <c r="Z667" s="27"/>
      <c r="AA667" s="27"/>
      <c r="AB667" s="27"/>
      <c r="AC667" s="79"/>
      <c r="AD667" s="26" t="s">
        <v>27</v>
      </c>
      <c r="AE667" s="29"/>
      <c r="AF667" s="30"/>
      <c r="AG667" s="30"/>
      <c r="AH667" s="29"/>
      <c r="AI667" s="30"/>
      <c r="AJ667" s="80"/>
    </row>
    <row r="668" spans="1:36" s="18" customFormat="1" x14ac:dyDescent="0.3">
      <c r="A668" s="19" t="s">
        <v>41</v>
      </c>
      <c r="B668" s="119" t="s">
        <v>105</v>
      </c>
      <c r="C668" s="119" t="s">
        <v>113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1591</v>
      </c>
      <c r="I668" s="21">
        <v>130</v>
      </c>
      <c r="J668" s="1">
        <v>230392.52421010355</v>
      </c>
      <c r="K668" s="118">
        <v>43112</v>
      </c>
      <c r="L668" s="23">
        <v>169</v>
      </c>
      <c r="M668" s="120" t="str">
        <f t="shared" ref="M668:M670" si="128">N668&amp;" / "&amp;G668&amp;" / "&amp;I668&amp;"kW"&amp;" / "&amp;O668&amp;"KS"&amp;" / "&amp;D668&amp;" / "&amp;E668&amp;" / "&amp;F668&amp;"-vrata"</f>
        <v>Hyundai Tucson 1.6 T-Gdi M/T 2WD / benzin / 130kW / 177KS / ručni / 6 stupnjeva prijenosa / 5-vrata</v>
      </c>
      <c r="N668" s="92" t="s">
        <v>201</v>
      </c>
      <c r="O668" s="97">
        <f t="shared" ref="O668:O670" si="129">ROUND(I668*1.36,0)</f>
        <v>177</v>
      </c>
      <c r="P668" s="25"/>
      <c r="Q668" s="26"/>
      <c r="R668" s="26"/>
      <c r="S668" s="27"/>
      <c r="T668" s="27"/>
      <c r="U668" s="27"/>
      <c r="V668" s="27"/>
      <c r="W668" s="27"/>
      <c r="X668" s="26"/>
      <c r="Y668" s="26"/>
      <c r="Z668" s="27"/>
      <c r="AA668" s="27"/>
      <c r="AB668" s="27"/>
      <c r="AC668" s="79"/>
      <c r="AD668" s="26" t="s">
        <v>27</v>
      </c>
      <c r="AE668" s="29"/>
      <c r="AF668" s="30"/>
      <c r="AG668" s="30"/>
      <c r="AH668" s="29"/>
      <c r="AI668" s="30"/>
      <c r="AJ668" s="80"/>
    </row>
    <row r="669" spans="1:36" s="18" customFormat="1" x14ac:dyDescent="0.3">
      <c r="A669" s="19" t="s">
        <v>41</v>
      </c>
      <c r="B669" s="119" t="s">
        <v>105</v>
      </c>
      <c r="C669" s="119" t="s">
        <v>113</v>
      </c>
      <c r="D669" s="111" t="s">
        <v>86</v>
      </c>
      <c r="E669" s="111" t="s">
        <v>87</v>
      </c>
      <c r="F669" s="21">
        <v>5</v>
      </c>
      <c r="G669" s="21" t="s">
        <v>25</v>
      </c>
      <c r="H669" s="21">
        <v>1591</v>
      </c>
      <c r="I669" s="21">
        <v>130</v>
      </c>
      <c r="J669" s="1">
        <v>246093.45906883082</v>
      </c>
      <c r="K669" s="118">
        <v>43112</v>
      </c>
      <c r="L669" s="23">
        <v>165</v>
      </c>
      <c r="M669" s="120" t="str">
        <f t="shared" si="128"/>
        <v>Hyundai Tucson 1.6 T-Gdi DCT 2WD / benzin / 130kW / 177KS / 7DCT / 7 stupnjeva automatski / 5-vrata</v>
      </c>
      <c r="N669" s="92" t="s">
        <v>200</v>
      </c>
      <c r="O669" s="97">
        <f t="shared" si="129"/>
        <v>177</v>
      </c>
      <c r="P669" s="25"/>
      <c r="Q669" s="26"/>
      <c r="R669" s="26"/>
      <c r="S669" s="27"/>
      <c r="T669" s="27"/>
      <c r="U669" s="27"/>
      <c r="V669" s="27"/>
      <c r="W669" s="27"/>
      <c r="X669" s="26"/>
      <c r="Y669" s="26"/>
      <c r="Z669" s="27"/>
      <c r="AA669" s="27"/>
      <c r="AB669" s="27"/>
      <c r="AC669" s="79"/>
      <c r="AD669" s="26" t="s">
        <v>27</v>
      </c>
      <c r="AE669" s="29"/>
      <c r="AF669" s="30"/>
      <c r="AG669" s="30"/>
      <c r="AH669" s="29"/>
      <c r="AI669" s="30"/>
      <c r="AJ669" s="80"/>
    </row>
    <row r="670" spans="1:36" s="18" customFormat="1" x14ac:dyDescent="0.3">
      <c r="A670" s="19" t="s">
        <v>41</v>
      </c>
      <c r="B670" s="119" t="s">
        <v>105</v>
      </c>
      <c r="C670" s="119" t="s">
        <v>113</v>
      </c>
      <c r="D670" s="111" t="s">
        <v>86</v>
      </c>
      <c r="E670" s="111" t="s">
        <v>87</v>
      </c>
      <c r="F670" s="21">
        <v>5</v>
      </c>
      <c r="G670" s="21" t="s">
        <v>25</v>
      </c>
      <c r="H670" s="21">
        <v>1591</v>
      </c>
      <c r="I670" s="21">
        <v>130</v>
      </c>
      <c r="J670" s="1">
        <v>260385.32208930745</v>
      </c>
      <c r="K670" s="118">
        <v>43112</v>
      </c>
      <c r="L670" s="23">
        <v>175</v>
      </c>
      <c r="M670" s="120" t="str">
        <f t="shared" si="128"/>
        <v>Hyundai Tucson 1.6 T-Gdi DCT 4WD / benzin / 130kW / 177KS / 7DCT / 7 stupnjeva automatski / 5-vrata</v>
      </c>
      <c r="N670" s="92" t="s">
        <v>189</v>
      </c>
      <c r="O670" s="97">
        <f t="shared" si="129"/>
        <v>177</v>
      </c>
      <c r="P670" s="25"/>
      <c r="Q670" s="26"/>
      <c r="R670" s="26"/>
      <c r="S670" s="27"/>
      <c r="T670" s="27"/>
      <c r="U670" s="27"/>
      <c r="V670" s="27"/>
      <c r="W670" s="27"/>
      <c r="X670" s="26"/>
      <c r="Y670" s="26"/>
      <c r="Z670" s="27"/>
      <c r="AA670" s="27"/>
      <c r="AB670" s="27"/>
      <c r="AC670" s="79"/>
      <c r="AD670" s="26" t="s">
        <v>27</v>
      </c>
      <c r="AE670" s="29"/>
      <c r="AF670" s="30"/>
      <c r="AG670" s="30"/>
      <c r="AH670" s="29"/>
      <c r="AI670" s="30"/>
      <c r="AJ670" s="80"/>
    </row>
    <row r="671" spans="1:36" s="18" customFormat="1" x14ac:dyDescent="0.3">
      <c r="A671" s="19" t="s">
        <v>41</v>
      </c>
      <c r="B671" s="119" t="s">
        <v>105</v>
      </c>
      <c r="C671" s="119" t="s">
        <v>143</v>
      </c>
      <c r="D671" s="21" t="s">
        <v>49</v>
      </c>
      <c r="E671" s="21" t="s">
        <v>29</v>
      </c>
      <c r="F671" s="21">
        <v>5</v>
      </c>
      <c r="G671" s="21" t="s">
        <v>26</v>
      </c>
      <c r="H671" s="21">
        <v>1685</v>
      </c>
      <c r="I671" s="21">
        <v>85</v>
      </c>
      <c r="J671" s="1">
        <v>177647.6195237728</v>
      </c>
      <c r="K671" s="118">
        <v>43112</v>
      </c>
      <c r="L671" s="23">
        <v>119</v>
      </c>
      <c r="M671" s="120" t="str">
        <f t="shared" si="122"/>
        <v>Hyundai Tucson 1.7 CRDI ISG / dizel / 85kW / 116KS / ručni / 6 stupnjeva prijenosa / 5-vrata</v>
      </c>
      <c r="N671" s="92" t="s">
        <v>115</v>
      </c>
      <c r="O671" s="97">
        <f t="shared" si="94"/>
        <v>116</v>
      </c>
      <c r="P671" s="25"/>
      <c r="Q671" s="26"/>
      <c r="R671" s="26"/>
      <c r="S671" s="27"/>
      <c r="T671" s="27"/>
      <c r="U671" s="27"/>
      <c r="V671" s="27"/>
      <c r="W671" s="27"/>
      <c r="X671" s="26"/>
      <c r="Y671" s="26"/>
      <c r="Z671" s="27"/>
      <c r="AA671" s="27"/>
      <c r="AB671" s="27"/>
      <c r="AC671" s="79"/>
      <c r="AD671" s="26" t="s">
        <v>27</v>
      </c>
      <c r="AE671" s="29"/>
      <c r="AF671" s="30"/>
      <c r="AG671" s="30"/>
      <c r="AH671" s="29"/>
      <c r="AI671" s="30"/>
      <c r="AJ671" s="80"/>
    </row>
    <row r="672" spans="1:36" s="18" customFormat="1" x14ac:dyDescent="0.3">
      <c r="A672" s="19" t="s">
        <v>41</v>
      </c>
      <c r="B672" s="119" t="s">
        <v>105</v>
      </c>
      <c r="C672" s="119" t="s">
        <v>221</v>
      </c>
      <c r="D672" s="21" t="s">
        <v>49</v>
      </c>
      <c r="E672" s="21" t="s">
        <v>29</v>
      </c>
      <c r="F672" s="21">
        <v>5</v>
      </c>
      <c r="G672" s="21" t="s">
        <v>26</v>
      </c>
      <c r="H672" s="21">
        <v>1995</v>
      </c>
      <c r="I672" s="21">
        <v>100</v>
      </c>
      <c r="J672" s="1">
        <v>195528.57190440263</v>
      </c>
      <c r="K672" s="22">
        <v>43112</v>
      </c>
      <c r="L672" s="23">
        <v>127</v>
      </c>
      <c r="M672" s="120" t="str">
        <f t="shared" ref="M672" si="130">N672&amp;" / "&amp;G672&amp;" / "&amp;I672&amp;"kW"&amp;" / "&amp;O672&amp;"KS"&amp;" / "&amp;D672&amp;" / "&amp;E672&amp;" / "&amp;F672&amp;"-vrata"</f>
        <v>Hyundai Tucson 2.0 CRDI ISG / dizel / 100kW / 136KS / ručni / 6 stupnjeva prijenosa / 5-vrata</v>
      </c>
      <c r="N672" s="92" t="s">
        <v>122</v>
      </c>
      <c r="O672" s="97">
        <f t="shared" si="94"/>
        <v>136</v>
      </c>
      <c r="P672" s="25"/>
      <c r="Q672" s="26"/>
      <c r="R672" s="26"/>
      <c r="S672" s="27"/>
      <c r="T672" s="27"/>
      <c r="U672" s="27"/>
      <c r="V672" s="27"/>
      <c r="W672" s="27"/>
      <c r="X672" s="26"/>
      <c r="Y672" s="26"/>
      <c r="Z672" s="27"/>
      <c r="AA672" s="27"/>
      <c r="AB672" s="27"/>
      <c r="AC672" s="79"/>
      <c r="AD672" s="26" t="s">
        <v>27</v>
      </c>
      <c r="AE672" s="29"/>
      <c r="AF672" s="30"/>
      <c r="AG672" s="30"/>
      <c r="AH672" s="29"/>
      <c r="AI672" s="30"/>
      <c r="AJ672" s="80"/>
    </row>
    <row r="673" spans="1:36" s="18" customFormat="1" x14ac:dyDescent="0.3">
      <c r="A673" s="19" t="s">
        <v>41</v>
      </c>
      <c r="B673" s="119" t="s">
        <v>105</v>
      </c>
      <c r="C673" s="119" t="s">
        <v>195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1591</v>
      </c>
      <c r="I673" s="21">
        <v>97</v>
      </c>
      <c r="J673" s="1">
        <v>164685.71403966824</v>
      </c>
      <c r="K673" s="22">
        <v>43112</v>
      </c>
      <c r="L673" s="23">
        <v>147</v>
      </c>
      <c r="M673" s="120" t="str">
        <f t="shared" si="122"/>
        <v>Hyundai Tucson 1.6 Gdi ISG / benzin / 97kW / 132KS / ručni / 6 stupnjeva prijenosa / 5-vrata</v>
      </c>
      <c r="N673" s="92" t="s">
        <v>109</v>
      </c>
      <c r="O673" s="94">
        <f t="shared" si="94"/>
        <v>132</v>
      </c>
      <c r="P673" s="25"/>
      <c r="Q673" s="26"/>
      <c r="R673" s="26"/>
      <c r="S673" s="27"/>
      <c r="T673" s="27"/>
      <c r="U673" s="27"/>
      <c r="V673" s="27"/>
      <c r="W673" s="27"/>
      <c r="X673" s="26"/>
      <c r="Y673" s="26"/>
      <c r="Z673" s="27"/>
      <c r="AA673" s="27"/>
      <c r="AB673" s="27"/>
      <c r="AC673" s="79"/>
      <c r="AD673" s="26" t="s">
        <v>27</v>
      </c>
      <c r="AE673" s="29"/>
      <c r="AF673" s="30"/>
      <c r="AG673" s="30"/>
      <c r="AH673" s="29"/>
      <c r="AI673" s="30"/>
      <c r="AJ673" s="80"/>
    </row>
    <row r="674" spans="1:36" s="18" customFormat="1" x14ac:dyDescent="0.3">
      <c r="A674" s="19" t="s">
        <v>41</v>
      </c>
      <c r="B674" s="119" t="s">
        <v>105</v>
      </c>
      <c r="C674" s="119" t="s">
        <v>108</v>
      </c>
      <c r="D674" s="20" t="s">
        <v>49</v>
      </c>
      <c r="E674" s="21" t="s">
        <v>29</v>
      </c>
      <c r="F674" s="21">
        <v>5</v>
      </c>
      <c r="G674" s="21" t="s">
        <v>25</v>
      </c>
      <c r="H674" s="21">
        <v>1591</v>
      </c>
      <c r="I674" s="21">
        <v>130</v>
      </c>
      <c r="J674" s="1">
        <v>189066.66779748394</v>
      </c>
      <c r="K674" s="22">
        <v>43112</v>
      </c>
      <c r="L674" s="23">
        <v>169</v>
      </c>
      <c r="M674" s="120" t="str">
        <f t="shared" si="122"/>
        <v>Hyundai Tucson 1.6 T-GDI ISG 6MT / benzin / 130kW / 177KS / ručni / 6 stupnjeva prijenosa / 5-vrata</v>
      </c>
      <c r="N674" s="92" t="s">
        <v>196</v>
      </c>
      <c r="O674" s="94">
        <f t="shared" si="94"/>
        <v>177</v>
      </c>
      <c r="P674" s="25"/>
      <c r="Q674" s="26"/>
      <c r="R674" s="26"/>
      <c r="S674" s="27"/>
      <c r="T674" s="27"/>
      <c r="U674" s="27"/>
      <c r="V674" s="27"/>
      <c r="W674" s="27"/>
      <c r="X674" s="26"/>
      <c r="Y674" s="26"/>
      <c r="Z674" s="27"/>
      <c r="AA674" s="27"/>
      <c r="AB674" s="27"/>
      <c r="AC674" s="79"/>
      <c r="AD674" s="26" t="s">
        <v>27</v>
      </c>
      <c r="AE674" s="29"/>
      <c r="AF674" s="30"/>
      <c r="AG674" s="30"/>
      <c r="AH674" s="29"/>
      <c r="AI674" s="30"/>
      <c r="AJ674" s="80"/>
    </row>
    <row r="675" spans="1:36" s="18" customFormat="1" x14ac:dyDescent="0.3">
      <c r="A675" s="19" t="s">
        <v>41</v>
      </c>
      <c r="B675" s="119" t="s">
        <v>105</v>
      </c>
      <c r="C675" s="121" t="s">
        <v>241</v>
      </c>
      <c r="D675" s="20" t="s">
        <v>49</v>
      </c>
      <c r="E675" s="21" t="s">
        <v>29</v>
      </c>
      <c r="F675" s="21">
        <v>5</v>
      </c>
      <c r="G675" s="21" t="s">
        <v>25</v>
      </c>
      <c r="H675" s="21">
        <v>1591</v>
      </c>
      <c r="I675" s="39">
        <v>97</v>
      </c>
      <c r="J675" s="2">
        <v>141420</v>
      </c>
      <c r="K675" s="118">
        <v>43360</v>
      </c>
      <c r="L675" s="40">
        <v>147</v>
      </c>
      <c r="M675" s="120" t="str">
        <f t="shared" si="122"/>
        <v>Hyundai Tucson 1.6 Gdi ISG / benzin / 97kW / 132KS / ručni / 6 stupnjeva prijenosa / 5-vrata</v>
      </c>
      <c r="N675" s="92" t="s">
        <v>109</v>
      </c>
      <c r="O675" s="106">
        <f t="shared" si="94"/>
        <v>132</v>
      </c>
      <c r="P675" s="25"/>
      <c r="Q675" s="26"/>
      <c r="R675" s="26"/>
      <c r="S675" s="27"/>
      <c r="T675" s="27"/>
      <c r="U675" s="27"/>
      <c r="V675" s="27"/>
      <c r="W675" s="27"/>
      <c r="X675" s="26"/>
      <c r="Y675" s="26"/>
      <c r="Z675" s="27"/>
      <c r="AA675" s="27"/>
      <c r="AB675" s="27"/>
      <c r="AC675" s="79"/>
      <c r="AD675" s="26"/>
      <c r="AE675" s="29"/>
      <c r="AF675" s="30"/>
      <c r="AG675" s="30"/>
      <c r="AH675" s="29"/>
      <c r="AI675" s="30"/>
      <c r="AJ675" s="80"/>
    </row>
    <row r="676" spans="1:36" s="18" customFormat="1" x14ac:dyDescent="0.3">
      <c r="A676" s="19" t="s">
        <v>41</v>
      </c>
      <c r="B676" s="119" t="s">
        <v>105</v>
      </c>
      <c r="C676" s="121" t="s">
        <v>62</v>
      </c>
      <c r="D676" s="122" t="s">
        <v>49</v>
      </c>
      <c r="E676" s="21" t="s">
        <v>29</v>
      </c>
      <c r="F676" s="39">
        <v>5</v>
      </c>
      <c r="G676" s="39" t="s">
        <v>25</v>
      </c>
      <c r="H676" s="39">
        <v>1591</v>
      </c>
      <c r="I676" s="39">
        <v>97</v>
      </c>
      <c r="J676" s="2">
        <v>144990</v>
      </c>
      <c r="K676" s="118">
        <v>43378</v>
      </c>
      <c r="L676" s="40" t="s">
        <v>275</v>
      </c>
      <c r="M676" s="120" t="str">
        <f t="shared" si="122"/>
        <v>Hyundai Tucson 1.6 T-GDI 6MT / benzin / 97kW / 132KS / ručni / 6 stupnjeva prijenosa / 5-vrata</v>
      </c>
      <c r="N676" s="92" t="s">
        <v>263</v>
      </c>
      <c r="O676" s="106">
        <f t="shared" si="94"/>
        <v>132</v>
      </c>
      <c r="P676" s="25"/>
      <c r="Q676" s="26"/>
      <c r="R676" s="26"/>
      <c r="S676" s="27"/>
      <c r="T676" s="27"/>
      <c r="U676" s="27"/>
      <c r="V676" s="27"/>
      <c r="W676" s="27"/>
      <c r="X676" s="26"/>
      <c r="Y676" s="26"/>
      <c r="Z676" s="27"/>
      <c r="AA676" s="27"/>
      <c r="AB676" s="27"/>
      <c r="AC676" s="79"/>
      <c r="AD676" s="26"/>
      <c r="AE676" s="29"/>
      <c r="AF676" s="30"/>
      <c r="AG676" s="30"/>
      <c r="AH676" s="29"/>
      <c r="AI676" s="30"/>
      <c r="AJ676" s="80"/>
    </row>
    <row r="677" spans="1:36" s="18" customFormat="1" x14ac:dyDescent="0.3">
      <c r="A677" s="19" t="s">
        <v>41</v>
      </c>
      <c r="B677" s="119" t="s">
        <v>105</v>
      </c>
      <c r="C677" s="121" t="s">
        <v>62</v>
      </c>
      <c r="D677" s="122" t="s">
        <v>49</v>
      </c>
      <c r="E677" s="21" t="s">
        <v>29</v>
      </c>
      <c r="F677" s="39">
        <v>5</v>
      </c>
      <c r="G677" s="39" t="s">
        <v>26</v>
      </c>
      <c r="H677" s="39">
        <v>1598</v>
      </c>
      <c r="I677" s="39">
        <v>84.9</v>
      </c>
      <c r="J677" s="2">
        <v>168576.19</v>
      </c>
      <c r="K677" s="118">
        <v>43378</v>
      </c>
      <c r="L677" s="40" t="s">
        <v>276</v>
      </c>
      <c r="M677" s="120" t="str">
        <f t="shared" si="122"/>
        <v>Hyundai Tucson 1.6 T-CRDI 6MT / dizel / 84,9kW / 115KS / ručni / 6 stupnjeva prijenosa / 5-vrata</v>
      </c>
      <c r="N677" s="92" t="s">
        <v>264</v>
      </c>
      <c r="O677" s="106">
        <f t="shared" si="94"/>
        <v>115</v>
      </c>
      <c r="P677" s="25"/>
      <c r="Q677" s="26"/>
      <c r="R677" s="26"/>
      <c r="S677" s="27"/>
      <c r="T677" s="27"/>
      <c r="U677" s="27"/>
      <c r="V677" s="27"/>
      <c r="W677" s="27"/>
      <c r="X677" s="26"/>
      <c r="Y677" s="26"/>
      <c r="Z677" s="27"/>
      <c r="AA677" s="27"/>
      <c r="AB677" s="27"/>
      <c r="AC677" s="79"/>
      <c r="AD677" s="26"/>
      <c r="AE677" s="29"/>
      <c r="AF677" s="30"/>
      <c r="AG677" s="30"/>
      <c r="AH677" s="29"/>
      <c r="AI677" s="30"/>
      <c r="AJ677" s="80"/>
    </row>
    <row r="678" spans="1:36" s="18" customFormat="1" x14ac:dyDescent="0.3">
      <c r="A678" s="19" t="s">
        <v>41</v>
      </c>
      <c r="B678" s="119" t="s">
        <v>105</v>
      </c>
      <c r="C678" s="121" t="s">
        <v>265</v>
      </c>
      <c r="D678" s="122" t="s">
        <v>49</v>
      </c>
      <c r="E678" s="21" t="s">
        <v>29</v>
      </c>
      <c r="F678" s="39">
        <v>5</v>
      </c>
      <c r="G678" s="39" t="s">
        <v>26</v>
      </c>
      <c r="H678" s="39">
        <v>1598</v>
      </c>
      <c r="I678" s="39">
        <v>84.9</v>
      </c>
      <c r="J678" s="2">
        <v>173195.24</v>
      </c>
      <c r="K678" s="118">
        <v>43378</v>
      </c>
      <c r="L678" s="40" t="s">
        <v>277</v>
      </c>
      <c r="M678" s="120" t="str">
        <f t="shared" si="122"/>
        <v>Hyundai Tucson 1.6 T-CRDI 6MT / dizel / 84,9kW / 115KS / ručni / 6 stupnjeva prijenosa / 5-vrata</v>
      </c>
      <c r="N678" s="92" t="s">
        <v>264</v>
      </c>
      <c r="O678" s="106">
        <f t="shared" si="94"/>
        <v>115</v>
      </c>
      <c r="P678" s="25"/>
      <c r="Q678" s="26"/>
      <c r="R678" s="26"/>
      <c r="S678" s="27"/>
      <c r="T678" s="27"/>
      <c r="U678" s="27"/>
      <c r="V678" s="27"/>
      <c r="W678" s="27"/>
      <c r="X678" s="26"/>
      <c r="Y678" s="26"/>
      <c r="Z678" s="27"/>
      <c r="AA678" s="27"/>
      <c r="AB678" s="27"/>
      <c r="AC678" s="79"/>
      <c r="AD678" s="26"/>
      <c r="AE678" s="29"/>
      <c r="AF678" s="30"/>
      <c r="AG678" s="30"/>
      <c r="AH678" s="29"/>
      <c r="AI678" s="30"/>
      <c r="AJ678" s="80"/>
    </row>
    <row r="679" spans="1:36" s="18" customFormat="1" x14ac:dyDescent="0.3">
      <c r="A679" s="19" t="s">
        <v>41</v>
      </c>
      <c r="B679" s="119" t="s">
        <v>105</v>
      </c>
      <c r="C679" s="121" t="s">
        <v>266</v>
      </c>
      <c r="D679" s="122" t="s">
        <v>49</v>
      </c>
      <c r="E679" s="21" t="s">
        <v>29</v>
      </c>
      <c r="F679" s="39">
        <v>5</v>
      </c>
      <c r="G679" s="39" t="s">
        <v>26</v>
      </c>
      <c r="H679" s="39">
        <v>1598</v>
      </c>
      <c r="I679" s="39">
        <v>84.9</v>
      </c>
      <c r="J679" s="2">
        <v>177004.76</v>
      </c>
      <c r="K679" s="118">
        <v>43378</v>
      </c>
      <c r="L679" s="40" t="s">
        <v>277</v>
      </c>
      <c r="M679" s="120" t="str">
        <f t="shared" si="122"/>
        <v>Hyundai Tucson 1.6 T-CRDI 6MT / dizel / 84,9kW / 115KS / ručni / 6 stupnjeva prijenosa / 5-vrata</v>
      </c>
      <c r="N679" s="92" t="s">
        <v>264</v>
      </c>
      <c r="O679" s="106">
        <f t="shared" si="94"/>
        <v>115</v>
      </c>
      <c r="P679" s="25"/>
      <c r="Q679" s="26"/>
      <c r="R679" s="26"/>
      <c r="S679" s="27"/>
      <c r="T679" s="27"/>
      <c r="U679" s="27"/>
      <c r="V679" s="27"/>
      <c r="W679" s="27"/>
      <c r="X679" s="26"/>
      <c r="Y679" s="26"/>
      <c r="Z679" s="27"/>
      <c r="AA679" s="27"/>
      <c r="AB679" s="27"/>
      <c r="AC679" s="79"/>
      <c r="AD679" s="26"/>
      <c r="AE679" s="29"/>
      <c r="AF679" s="30"/>
      <c r="AG679" s="30"/>
      <c r="AH679" s="29"/>
      <c r="AI679" s="30"/>
      <c r="AJ679" s="80"/>
    </row>
    <row r="680" spans="1:36" s="18" customFormat="1" x14ac:dyDescent="0.3">
      <c r="A680" s="19" t="s">
        <v>41</v>
      </c>
      <c r="B680" s="119" t="s">
        <v>105</v>
      </c>
      <c r="C680" s="121" t="s">
        <v>267</v>
      </c>
      <c r="D680" s="122" t="s">
        <v>49</v>
      </c>
      <c r="E680" s="21" t="s">
        <v>29</v>
      </c>
      <c r="F680" s="39">
        <v>5</v>
      </c>
      <c r="G680" s="39" t="s">
        <v>26</v>
      </c>
      <c r="H680" s="39">
        <v>1598</v>
      </c>
      <c r="I680" s="39">
        <v>84.9</v>
      </c>
      <c r="J680" s="2">
        <v>181766.67</v>
      </c>
      <c r="K680" s="118">
        <v>43378</v>
      </c>
      <c r="L680" s="40" t="s">
        <v>277</v>
      </c>
      <c r="M680" s="120" t="str">
        <f t="shared" si="122"/>
        <v>Hyundai Tucson 1.6 T-CRDI 6MT / dizel / 84,9kW / 115KS / ručni / 6 stupnjeva prijenosa / 5-vrata</v>
      </c>
      <c r="N680" s="92" t="s">
        <v>264</v>
      </c>
      <c r="O680" s="106">
        <f t="shared" si="94"/>
        <v>115</v>
      </c>
      <c r="P680" s="25"/>
      <c r="Q680" s="26"/>
      <c r="R680" s="26"/>
      <c r="S680" s="27"/>
      <c r="T680" s="27"/>
      <c r="U680" s="27"/>
      <c r="V680" s="27"/>
      <c r="W680" s="27"/>
      <c r="X680" s="26"/>
      <c r="Y680" s="26"/>
      <c r="Z680" s="27"/>
      <c r="AA680" s="27"/>
      <c r="AB680" s="27"/>
      <c r="AC680" s="79"/>
      <c r="AD680" s="26"/>
      <c r="AE680" s="29"/>
      <c r="AF680" s="30"/>
      <c r="AG680" s="30"/>
      <c r="AH680" s="29"/>
      <c r="AI680" s="30"/>
      <c r="AJ680" s="80"/>
    </row>
    <row r="681" spans="1:36" s="18" customFormat="1" x14ac:dyDescent="0.3">
      <c r="A681" s="19" t="s">
        <v>41</v>
      </c>
      <c r="B681" s="119" t="s">
        <v>105</v>
      </c>
      <c r="C681" s="121" t="s">
        <v>268</v>
      </c>
      <c r="D681" s="122" t="s">
        <v>49</v>
      </c>
      <c r="E681" s="21" t="s">
        <v>29</v>
      </c>
      <c r="F681" s="39">
        <v>5</v>
      </c>
      <c r="G681" s="39" t="s">
        <v>26</v>
      </c>
      <c r="H681" s="39">
        <v>1598</v>
      </c>
      <c r="I681" s="39">
        <v>84.9</v>
      </c>
      <c r="J681" s="2">
        <v>186671.43</v>
      </c>
      <c r="K681" s="118">
        <v>43378</v>
      </c>
      <c r="L681" s="40" t="s">
        <v>276</v>
      </c>
      <c r="M681" s="120" t="str">
        <f t="shared" si="122"/>
        <v>Hyundai Tucson 1.6 T-CRDI 6MT / dizel / 84,9kW / 115KS / ručni / 6 stupnjeva prijenosa / 5-vrata</v>
      </c>
      <c r="N681" s="92" t="s">
        <v>264</v>
      </c>
      <c r="O681" s="106">
        <f t="shared" si="94"/>
        <v>115</v>
      </c>
      <c r="P681" s="25"/>
      <c r="Q681" s="26"/>
      <c r="R681" s="26"/>
      <c r="S681" s="27"/>
      <c r="T681" s="27"/>
      <c r="U681" s="27"/>
      <c r="V681" s="27"/>
      <c r="W681" s="27"/>
      <c r="X681" s="26"/>
      <c r="Y681" s="26"/>
      <c r="Z681" s="27"/>
      <c r="AA681" s="27"/>
      <c r="AB681" s="27"/>
      <c r="AC681" s="79"/>
      <c r="AD681" s="26"/>
      <c r="AE681" s="29"/>
      <c r="AF681" s="30"/>
      <c r="AG681" s="30"/>
      <c r="AH681" s="29"/>
      <c r="AI681" s="30"/>
      <c r="AJ681" s="80"/>
    </row>
    <row r="682" spans="1:36" s="18" customFormat="1" x14ac:dyDescent="0.3">
      <c r="A682" s="19" t="s">
        <v>41</v>
      </c>
      <c r="B682" s="119" t="s">
        <v>105</v>
      </c>
      <c r="C682" s="121" t="s">
        <v>267</v>
      </c>
      <c r="D682" s="21" t="s">
        <v>86</v>
      </c>
      <c r="E682" s="21" t="s">
        <v>87</v>
      </c>
      <c r="F682" s="21">
        <v>5</v>
      </c>
      <c r="G682" s="21" t="s">
        <v>26</v>
      </c>
      <c r="H682" s="21">
        <v>1598</v>
      </c>
      <c r="I682" s="21">
        <v>100</v>
      </c>
      <c r="J682" s="2">
        <v>199623.81</v>
      </c>
      <c r="K682" s="118">
        <v>43378</v>
      </c>
      <c r="L682" s="40" t="s">
        <v>278</v>
      </c>
      <c r="M682" s="120" t="str">
        <f t="shared" si="122"/>
        <v>Hyundai Tucson 1.6 T-CRDI 7DCT / dizel / 100kW / 136KS / 7DCT / 7 stupnjeva automatski / 5-vrata</v>
      </c>
      <c r="N682" s="92" t="s">
        <v>269</v>
      </c>
      <c r="O682" s="106">
        <f t="shared" si="94"/>
        <v>136</v>
      </c>
      <c r="P682" s="25"/>
      <c r="Q682" s="26"/>
      <c r="R682" s="26"/>
      <c r="S682" s="27"/>
      <c r="T682" s="27"/>
      <c r="U682" s="27"/>
      <c r="V682" s="27"/>
      <c r="W682" s="27"/>
      <c r="X682" s="26"/>
      <c r="Y682" s="26"/>
      <c r="Z682" s="27"/>
      <c r="AA682" s="27"/>
      <c r="AB682" s="27"/>
      <c r="AC682" s="79"/>
      <c r="AD682" s="26"/>
      <c r="AE682" s="29"/>
      <c r="AF682" s="30"/>
      <c r="AG682" s="30"/>
      <c r="AH682" s="29"/>
      <c r="AI682" s="30"/>
      <c r="AJ682" s="80"/>
    </row>
    <row r="683" spans="1:36" s="18" customFormat="1" x14ac:dyDescent="0.3">
      <c r="A683" s="19" t="s">
        <v>41</v>
      </c>
      <c r="B683" s="119" t="s">
        <v>105</v>
      </c>
      <c r="C683" s="121" t="s">
        <v>268</v>
      </c>
      <c r="D683" s="21" t="s">
        <v>86</v>
      </c>
      <c r="E683" s="21" t="s">
        <v>87</v>
      </c>
      <c r="F683" s="21">
        <v>5</v>
      </c>
      <c r="G683" s="21" t="s">
        <v>26</v>
      </c>
      <c r="H683" s="21">
        <v>1598</v>
      </c>
      <c r="I683" s="21">
        <v>100</v>
      </c>
      <c r="J683" s="2">
        <v>203369.16</v>
      </c>
      <c r="K683" s="118">
        <v>43378</v>
      </c>
      <c r="L683" s="40" t="s">
        <v>278</v>
      </c>
      <c r="M683" s="120" t="str">
        <f t="shared" si="122"/>
        <v>Hyundai Tucson 1.6 T-CRDI 7DCT / dizel / 100kW / 136KS / 7DCT / 7 stupnjeva automatski / 5-vrata</v>
      </c>
      <c r="N683" s="92" t="s">
        <v>269</v>
      </c>
      <c r="O683" s="106">
        <f t="shared" si="94"/>
        <v>136</v>
      </c>
      <c r="P683" s="25"/>
      <c r="Q683" s="26"/>
      <c r="R683" s="26"/>
      <c r="S683" s="27"/>
      <c r="T683" s="27"/>
      <c r="U683" s="27"/>
      <c r="V683" s="27"/>
      <c r="W683" s="27"/>
      <c r="X683" s="26"/>
      <c r="Y683" s="26"/>
      <c r="Z683" s="27"/>
      <c r="AA683" s="27"/>
      <c r="AB683" s="27"/>
      <c r="AC683" s="79"/>
      <c r="AD683" s="26"/>
      <c r="AE683" s="29"/>
      <c r="AF683" s="30"/>
      <c r="AG683" s="30"/>
      <c r="AH683" s="29"/>
      <c r="AI683" s="30"/>
      <c r="AJ683" s="80"/>
    </row>
    <row r="684" spans="1:36" s="18" customFormat="1" x14ac:dyDescent="0.3">
      <c r="A684" s="19" t="s">
        <v>41</v>
      </c>
      <c r="B684" s="119" t="s">
        <v>105</v>
      </c>
      <c r="C684" s="121" t="s">
        <v>267</v>
      </c>
      <c r="D684" s="122" t="s">
        <v>49</v>
      </c>
      <c r="E684" s="21" t="s">
        <v>29</v>
      </c>
      <c r="F684" s="39">
        <v>5</v>
      </c>
      <c r="G684" s="39" t="s">
        <v>26</v>
      </c>
      <c r="H684" s="21">
        <v>1598</v>
      </c>
      <c r="I684" s="21">
        <v>100</v>
      </c>
      <c r="J684" s="2">
        <v>200990</v>
      </c>
      <c r="K684" s="118">
        <v>43378</v>
      </c>
      <c r="L684" s="40" t="s">
        <v>279</v>
      </c>
      <c r="M684" s="120" t="str">
        <f t="shared" si="122"/>
        <v>Hyundai Tucson 1.6 T-CRDI 7DCT 4WD / dizel / 100kW / 136KS / ručni / 6 stupnjeva prijenosa / 5-vrata</v>
      </c>
      <c r="N684" s="92" t="s">
        <v>270</v>
      </c>
      <c r="O684" s="106">
        <f t="shared" si="94"/>
        <v>136</v>
      </c>
      <c r="P684" s="25"/>
      <c r="Q684" s="26"/>
      <c r="R684" s="26"/>
      <c r="S684" s="27"/>
      <c r="T684" s="27"/>
      <c r="U684" s="27"/>
      <c r="V684" s="27"/>
      <c r="W684" s="27"/>
      <c r="X684" s="26"/>
      <c r="Y684" s="26"/>
      <c r="Z684" s="27"/>
      <c r="AA684" s="27"/>
      <c r="AB684" s="27"/>
      <c r="AC684" s="79"/>
      <c r="AD684" s="26"/>
      <c r="AE684" s="29"/>
      <c r="AF684" s="30"/>
      <c r="AG684" s="30"/>
      <c r="AH684" s="29"/>
      <c r="AI684" s="30"/>
      <c r="AJ684" s="80"/>
    </row>
    <row r="685" spans="1:36" s="18" customFormat="1" x14ac:dyDescent="0.3">
      <c r="A685" s="19" t="s">
        <v>41</v>
      </c>
      <c r="B685" s="119" t="s">
        <v>105</v>
      </c>
      <c r="C685" s="121" t="s">
        <v>268</v>
      </c>
      <c r="D685" s="122" t="s">
        <v>49</v>
      </c>
      <c r="E685" s="21" t="s">
        <v>29</v>
      </c>
      <c r="F685" s="39">
        <v>5</v>
      </c>
      <c r="G685" s="39" t="s">
        <v>26</v>
      </c>
      <c r="H685" s="21">
        <v>1598</v>
      </c>
      <c r="I685" s="21">
        <v>100</v>
      </c>
      <c r="J685" s="2">
        <v>204990</v>
      </c>
      <c r="K685" s="118">
        <v>43378</v>
      </c>
      <c r="L685" s="40" t="s">
        <v>279</v>
      </c>
      <c r="M685" s="120" t="str">
        <f t="shared" si="122"/>
        <v>Hyundai Tucson 1.6 T-CRDI 7DCT 4WD / dizel / 100kW / 136KS / ručni / 6 stupnjeva prijenosa / 5-vrata</v>
      </c>
      <c r="N685" s="92" t="s">
        <v>270</v>
      </c>
      <c r="O685" s="106">
        <f t="shared" si="94"/>
        <v>136</v>
      </c>
      <c r="P685" s="25"/>
      <c r="Q685" s="26"/>
      <c r="R685" s="26"/>
      <c r="S685" s="27"/>
      <c r="T685" s="27"/>
      <c r="U685" s="27"/>
      <c r="V685" s="27"/>
      <c r="W685" s="27"/>
      <c r="X685" s="26"/>
      <c r="Y685" s="26"/>
      <c r="Z685" s="27"/>
      <c r="AA685" s="27"/>
      <c r="AB685" s="27"/>
      <c r="AC685" s="79"/>
      <c r="AD685" s="26"/>
      <c r="AE685" s="29"/>
      <c r="AF685" s="30"/>
      <c r="AG685" s="30"/>
      <c r="AH685" s="29"/>
      <c r="AI685" s="30"/>
      <c r="AJ685" s="80"/>
    </row>
    <row r="686" spans="1:36" s="18" customFormat="1" x14ac:dyDescent="0.3">
      <c r="A686" s="19" t="s">
        <v>41</v>
      </c>
      <c r="B686" s="119" t="s">
        <v>105</v>
      </c>
      <c r="C686" s="121" t="s">
        <v>106</v>
      </c>
      <c r="D686" s="122" t="s">
        <v>49</v>
      </c>
      <c r="E686" s="21" t="s">
        <v>29</v>
      </c>
      <c r="F686" s="39">
        <v>5</v>
      </c>
      <c r="G686" s="39" t="s">
        <v>25</v>
      </c>
      <c r="H686" s="39">
        <v>1591</v>
      </c>
      <c r="I686" s="39">
        <v>97</v>
      </c>
      <c r="J686" s="2">
        <v>151828.57</v>
      </c>
      <c r="K686" s="118">
        <v>43378</v>
      </c>
      <c r="L686" s="40">
        <v>162</v>
      </c>
      <c r="M686" s="120" t="str">
        <f t="shared" si="122"/>
        <v>Hyundai Tucson 1.6 T-GDI 6MT / benzin / 97kW / 132KS / ručni / 6 stupnjeva prijenosa / 5-vrata</v>
      </c>
      <c r="N686" s="92" t="s">
        <v>263</v>
      </c>
      <c r="O686" s="106">
        <f t="shared" si="94"/>
        <v>132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/>
      <c r="AE686" s="29"/>
      <c r="AF686" s="30"/>
      <c r="AG686" s="30"/>
      <c r="AH686" s="29"/>
      <c r="AI686" s="30"/>
      <c r="AJ686" s="80"/>
    </row>
    <row r="687" spans="1:36" s="18" customFormat="1" x14ac:dyDescent="0.3">
      <c r="A687" s="19" t="s">
        <v>41</v>
      </c>
      <c r="B687" s="119" t="s">
        <v>105</v>
      </c>
      <c r="C687" s="121" t="s">
        <v>44</v>
      </c>
      <c r="D687" s="122" t="s">
        <v>49</v>
      </c>
      <c r="E687" s="21" t="s">
        <v>29</v>
      </c>
      <c r="F687" s="39">
        <v>5</v>
      </c>
      <c r="G687" s="39" t="s">
        <v>25</v>
      </c>
      <c r="H687" s="39">
        <v>1591</v>
      </c>
      <c r="I687" s="39">
        <v>97</v>
      </c>
      <c r="J687" s="2">
        <v>175638.1</v>
      </c>
      <c r="K687" s="118">
        <v>43378</v>
      </c>
      <c r="L687" s="40">
        <v>162</v>
      </c>
      <c r="M687" s="120" t="str">
        <f t="shared" si="122"/>
        <v>Hyundai Tucson 1.6 T-GDI 6MT / benzin / 97kW / 132KS / ručni / 6 stupnjeva prijenosa / 5-vrata</v>
      </c>
      <c r="N687" s="92" t="s">
        <v>263</v>
      </c>
      <c r="O687" s="106">
        <f t="shared" si="94"/>
        <v>132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/>
      <c r="AE687" s="29"/>
      <c r="AF687" s="30"/>
      <c r="AG687" s="30"/>
      <c r="AH687" s="29"/>
      <c r="AI687" s="30"/>
      <c r="AJ687" s="80"/>
    </row>
    <row r="688" spans="1:36" s="18" customFormat="1" x14ac:dyDescent="0.3">
      <c r="A688" s="19" t="s">
        <v>41</v>
      </c>
      <c r="B688" s="119" t="s">
        <v>105</v>
      </c>
      <c r="C688" s="121" t="s">
        <v>44</v>
      </c>
      <c r="D688" s="21" t="s">
        <v>86</v>
      </c>
      <c r="E688" s="21" t="s">
        <v>87</v>
      </c>
      <c r="F688" s="39">
        <v>5</v>
      </c>
      <c r="G688" s="39" t="s">
        <v>25</v>
      </c>
      <c r="H688" s="39">
        <v>1591</v>
      </c>
      <c r="I688" s="39">
        <v>130</v>
      </c>
      <c r="J688" s="2">
        <v>205719.63</v>
      </c>
      <c r="K688" s="118">
        <v>43378</v>
      </c>
      <c r="L688" s="40">
        <v>161</v>
      </c>
      <c r="M688" s="120" t="str">
        <f t="shared" si="122"/>
        <v>Hyundai Tucson 1.6 T-Gdi DCT 2WD / benzin / 130kW / 177KS / 7DCT / 7 stupnjeva automatski / 5-vrata</v>
      </c>
      <c r="N688" s="92" t="s">
        <v>200</v>
      </c>
      <c r="O688" s="106">
        <f t="shared" si="94"/>
        <v>177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/>
      <c r="AE688" s="29"/>
      <c r="AF688" s="30"/>
      <c r="AG688" s="30"/>
      <c r="AH688" s="29"/>
      <c r="AI688" s="30"/>
      <c r="AJ688" s="80"/>
    </row>
    <row r="689" spans="1:36" s="18" customFormat="1" x14ac:dyDescent="0.3">
      <c r="A689" s="19" t="s">
        <v>41</v>
      </c>
      <c r="B689" s="119" t="s">
        <v>105</v>
      </c>
      <c r="C689" s="121" t="s">
        <v>271</v>
      </c>
      <c r="D689" s="122" t="s">
        <v>49</v>
      </c>
      <c r="E689" s="21" t="s">
        <v>29</v>
      </c>
      <c r="F689" s="39">
        <v>5</v>
      </c>
      <c r="G689" s="39" t="s">
        <v>25</v>
      </c>
      <c r="H689" s="39">
        <v>1591</v>
      </c>
      <c r="I689" s="39">
        <v>97</v>
      </c>
      <c r="J689" s="2">
        <v>172780.95</v>
      </c>
      <c r="K689" s="118">
        <v>43378</v>
      </c>
      <c r="L689" s="40">
        <v>162</v>
      </c>
      <c r="M689" s="120" t="str">
        <f t="shared" si="122"/>
        <v>Hyundai Tucson 1.6 T-GDI 6MT / benzin / 97kW / 132KS / ručni / 6 stupnjeva prijenosa / 5-vrata</v>
      </c>
      <c r="N689" s="92" t="s">
        <v>263</v>
      </c>
      <c r="O689" s="106">
        <f t="shared" si="94"/>
        <v>132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/>
      <c r="AE689" s="29"/>
      <c r="AF689" s="30"/>
      <c r="AG689" s="30"/>
      <c r="AH689" s="29"/>
      <c r="AI689" s="30"/>
      <c r="AJ689" s="80"/>
    </row>
    <row r="690" spans="1:36" s="18" customFormat="1" x14ac:dyDescent="0.3">
      <c r="A690" s="19" t="s">
        <v>41</v>
      </c>
      <c r="B690" s="119" t="s">
        <v>105</v>
      </c>
      <c r="C690" s="121" t="s">
        <v>272</v>
      </c>
      <c r="D690" s="122" t="s">
        <v>49</v>
      </c>
      <c r="E690" s="21" t="s">
        <v>29</v>
      </c>
      <c r="F690" s="39">
        <v>5</v>
      </c>
      <c r="G690" s="39" t="s">
        <v>25</v>
      </c>
      <c r="H690" s="39">
        <v>1591</v>
      </c>
      <c r="I690" s="39">
        <v>97</v>
      </c>
      <c r="J690" s="2">
        <v>185161.91</v>
      </c>
      <c r="K690" s="118">
        <v>43378</v>
      </c>
      <c r="L690" s="40">
        <v>162</v>
      </c>
      <c r="M690" s="120" t="str">
        <f t="shared" si="122"/>
        <v>Hyundai Tucson 1.6 T-GDI 6MT / benzin / 97kW / 132KS / ručni / 6 stupnjeva prijenosa / 5-vrata</v>
      </c>
      <c r="N690" s="92" t="s">
        <v>263</v>
      </c>
      <c r="O690" s="106">
        <f t="shared" si="94"/>
        <v>132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/>
      <c r="AE690" s="29"/>
      <c r="AF690" s="30"/>
      <c r="AG690" s="30"/>
      <c r="AH690" s="29"/>
      <c r="AI690" s="30"/>
      <c r="AJ690" s="80"/>
    </row>
    <row r="691" spans="1:36" s="18" customFormat="1" x14ac:dyDescent="0.3">
      <c r="A691" s="19" t="s">
        <v>41</v>
      </c>
      <c r="B691" s="119" t="s">
        <v>105</v>
      </c>
      <c r="C691" s="121" t="s">
        <v>273</v>
      </c>
      <c r="D691" s="122" t="s">
        <v>49</v>
      </c>
      <c r="E691" s="21" t="s">
        <v>29</v>
      </c>
      <c r="F691" s="39">
        <v>5</v>
      </c>
      <c r="G691" s="39" t="s">
        <v>25</v>
      </c>
      <c r="H691" s="39">
        <v>1591</v>
      </c>
      <c r="I691" s="39">
        <v>97</v>
      </c>
      <c r="J691" s="2">
        <v>188019.05</v>
      </c>
      <c r="K691" s="118">
        <v>43378</v>
      </c>
      <c r="L691" s="40">
        <v>162</v>
      </c>
      <c r="M691" s="120" t="str">
        <f t="shared" si="122"/>
        <v>Hyundai Tucson 1.6 T-GDI 6MT / benzin / 97kW / 132KS / ručni / 6 stupnjeva prijenosa / 5-vrata</v>
      </c>
      <c r="N691" s="92" t="s">
        <v>263</v>
      </c>
      <c r="O691" s="106">
        <f t="shared" si="94"/>
        <v>132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/>
      <c r="AE691" s="29"/>
      <c r="AF691" s="30"/>
      <c r="AG691" s="30"/>
      <c r="AH691" s="29"/>
      <c r="AI691" s="30"/>
      <c r="AJ691" s="80"/>
    </row>
    <row r="692" spans="1:36" s="18" customFormat="1" x14ac:dyDescent="0.3">
      <c r="A692" s="19" t="s">
        <v>41</v>
      </c>
      <c r="B692" s="119" t="s">
        <v>105</v>
      </c>
      <c r="C692" s="121" t="s">
        <v>75</v>
      </c>
      <c r="D692" s="21" t="s">
        <v>86</v>
      </c>
      <c r="E692" s="21" t="s">
        <v>87</v>
      </c>
      <c r="F692" s="39">
        <v>5</v>
      </c>
      <c r="G692" s="39" t="s">
        <v>26</v>
      </c>
      <c r="H692" s="21">
        <v>1598</v>
      </c>
      <c r="I692" s="21">
        <v>100</v>
      </c>
      <c r="J692" s="2">
        <v>234210.28</v>
      </c>
      <c r="K692" s="118">
        <v>43378</v>
      </c>
      <c r="L692" s="40">
        <v>125</v>
      </c>
      <c r="M692" s="120" t="str">
        <f t="shared" si="122"/>
        <v>Hyundai Tucson 1.6 T-CRDI 7DCT / dizel / 100kW / 136KS / 7DCT / 7 stupnjeva automatski / 5-vrata</v>
      </c>
      <c r="N692" s="92" t="s">
        <v>269</v>
      </c>
      <c r="O692" s="106">
        <f t="shared" si="94"/>
        <v>136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/>
      <c r="AE692" s="29"/>
      <c r="AF692" s="30"/>
      <c r="AG692" s="30"/>
      <c r="AH692" s="29"/>
      <c r="AI692" s="30"/>
      <c r="AJ692" s="80"/>
    </row>
    <row r="693" spans="1:36" s="18" customFormat="1" x14ac:dyDescent="0.3">
      <c r="A693" s="19" t="s">
        <v>41</v>
      </c>
      <c r="B693" s="119" t="s">
        <v>105</v>
      </c>
      <c r="C693" s="121" t="s">
        <v>274</v>
      </c>
      <c r="D693" s="122" t="s">
        <v>49</v>
      </c>
      <c r="E693" s="21" t="s">
        <v>29</v>
      </c>
      <c r="F693" s="39">
        <v>5</v>
      </c>
      <c r="G693" s="39" t="s">
        <v>25</v>
      </c>
      <c r="H693" s="39">
        <v>1591</v>
      </c>
      <c r="I693" s="39">
        <v>97</v>
      </c>
      <c r="J693" s="2">
        <v>157542.85999999999</v>
      </c>
      <c r="K693" s="118">
        <v>43378</v>
      </c>
      <c r="L693" s="40">
        <v>162</v>
      </c>
      <c r="M693" s="120" t="str">
        <f t="shared" si="122"/>
        <v>Hyundai Tucson 1.6 T-GDI 6MT / benzin / 97kW / 132KS / ručni / 6 stupnjeva prijenosa / 5-vrata</v>
      </c>
      <c r="N693" s="92" t="s">
        <v>263</v>
      </c>
      <c r="O693" s="106">
        <f t="shared" si="94"/>
        <v>132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/>
      <c r="AE693" s="29"/>
      <c r="AF693" s="30"/>
      <c r="AG693" s="30"/>
      <c r="AH693" s="29"/>
      <c r="AI693" s="30"/>
      <c r="AJ693" s="80"/>
    </row>
    <row r="694" spans="1:36" s="18" customFormat="1" x14ac:dyDescent="0.3">
      <c r="A694" s="19" t="s">
        <v>41</v>
      </c>
      <c r="B694" s="119" t="s">
        <v>105</v>
      </c>
      <c r="C694" s="121" t="s">
        <v>288</v>
      </c>
      <c r="D694" s="122" t="s">
        <v>49</v>
      </c>
      <c r="E694" s="21" t="s">
        <v>29</v>
      </c>
      <c r="F694" s="39">
        <v>5</v>
      </c>
      <c r="G694" s="39" t="s">
        <v>25</v>
      </c>
      <c r="H694" s="39">
        <v>1591</v>
      </c>
      <c r="I694" s="39">
        <v>97</v>
      </c>
      <c r="J694" s="2">
        <v>142990</v>
      </c>
      <c r="K694" s="118">
        <v>43417</v>
      </c>
      <c r="L694" s="40" t="s">
        <v>275</v>
      </c>
      <c r="M694" s="120" t="str">
        <f t="shared" si="122"/>
        <v>Hyundai Tucson 1.6 Gdi 6MT / benzin / 97kW / 132KS / ručni / 6 stupnjeva prijenosa / 5-vrata</v>
      </c>
      <c r="N694" s="105" t="s">
        <v>290</v>
      </c>
      <c r="O694" s="106">
        <f t="shared" si="94"/>
        <v>132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/>
      <c r="AE694" s="29"/>
      <c r="AF694" s="30"/>
      <c r="AG694" s="30"/>
      <c r="AH694" s="29"/>
      <c r="AI694" s="30"/>
      <c r="AJ694" s="80"/>
    </row>
    <row r="695" spans="1:36" s="18" customFormat="1" x14ac:dyDescent="0.3">
      <c r="A695" s="19" t="s">
        <v>41</v>
      </c>
      <c r="B695" s="119" t="s">
        <v>105</v>
      </c>
      <c r="C695" s="121" t="s">
        <v>106</v>
      </c>
      <c r="D695" s="122" t="s">
        <v>49</v>
      </c>
      <c r="E695" s="21" t="s">
        <v>29</v>
      </c>
      <c r="F695" s="39">
        <v>5</v>
      </c>
      <c r="G695" s="39" t="s">
        <v>26</v>
      </c>
      <c r="H695" s="39">
        <v>1598</v>
      </c>
      <c r="I695" s="39">
        <v>100</v>
      </c>
      <c r="J695" s="2">
        <v>176990</v>
      </c>
      <c r="K695" s="22">
        <v>43417</v>
      </c>
      <c r="L695" s="40" t="s">
        <v>298</v>
      </c>
      <c r="M695" s="120" t="str">
        <f t="shared" si="122"/>
        <v>Hyundai Tucson 1.6 T-CRDI 6MT / dizel / 100kW / 136KS / ručni / 6 stupnjeva prijenosa / 5-vrata</v>
      </c>
      <c r="N695" s="92" t="s">
        <v>264</v>
      </c>
      <c r="O695" s="106">
        <f t="shared" si="94"/>
        <v>136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/>
      <c r="AE695" s="29"/>
      <c r="AF695" s="30"/>
      <c r="AG695" s="30"/>
      <c r="AH695" s="29"/>
      <c r="AI695" s="30"/>
      <c r="AJ695" s="80"/>
    </row>
    <row r="696" spans="1:36" s="18" customFormat="1" x14ac:dyDescent="0.3">
      <c r="A696" s="19" t="s">
        <v>41</v>
      </c>
      <c r="B696" s="119" t="s">
        <v>105</v>
      </c>
      <c r="C696" s="121" t="s">
        <v>44</v>
      </c>
      <c r="D696" s="122" t="s">
        <v>49</v>
      </c>
      <c r="E696" s="21" t="s">
        <v>29</v>
      </c>
      <c r="F696" s="39">
        <v>5</v>
      </c>
      <c r="G696" s="39" t="s">
        <v>25</v>
      </c>
      <c r="H696" s="39">
        <v>1591</v>
      </c>
      <c r="I696" s="39">
        <v>130</v>
      </c>
      <c r="J696" s="2">
        <v>193990</v>
      </c>
      <c r="K696" s="118">
        <v>43417</v>
      </c>
      <c r="L696" s="40" t="s">
        <v>299</v>
      </c>
      <c r="M696" s="120" t="str">
        <f t="shared" si="122"/>
        <v>Hyundai Tucson 1.6 T-Gdi 6MT / benzin / 130kW / 177KS / ručni / 6 stupnjeva prijenosa / 5-vrata</v>
      </c>
      <c r="N696" s="105" t="s">
        <v>291</v>
      </c>
      <c r="O696" s="106">
        <f t="shared" si="94"/>
        <v>177</v>
      </c>
      <c r="P696" s="25"/>
      <c r="Q696" s="26"/>
      <c r="R696" s="26"/>
      <c r="S696" s="27"/>
      <c r="T696" s="27"/>
      <c r="U696" s="27"/>
      <c r="V696" s="27"/>
      <c r="W696" s="27"/>
      <c r="X696" s="26"/>
      <c r="Y696" s="26"/>
      <c r="Z696" s="27"/>
      <c r="AA696" s="27"/>
      <c r="AB696" s="27"/>
      <c r="AC696" s="79"/>
      <c r="AD696" s="26"/>
      <c r="AE696" s="29"/>
      <c r="AF696" s="30"/>
      <c r="AG696" s="30"/>
      <c r="AH696" s="29"/>
      <c r="AI696" s="30"/>
      <c r="AJ696" s="80"/>
    </row>
    <row r="697" spans="1:36" s="18" customFormat="1" x14ac:dyDescent="0.3">
      <c r="A697" s="19" t="s">
        <v>41</v>
      </c>
      <c r="B697" s="119" t="s">
        <v>105</v>
      </c>
      <c r="C697" s="121" t="s">
        <v>44</v>
      </c>
      <c r="D697" s="122" t="s">
        <v>86</v>
      </c>
      <c r="E697" s="21" t="s">
        <v>87</v>
      </c>
      <c r="F697" s="39">
        <v>5</v>
      </c>
      <c r="G697" s="39" t="s">
        <v>26</v>
      </c>
      <c r="H697" s="39">
        <v>1598</v>
      </c>
      <c r="I697" s="39">
        <v>100</v>
      </c>
      <c r="J697" s="2">
        <v>219990</v>
      </c>
      <c r="K697" s="118">
        <v>43417</v>
      </c>
      <c r="L697" s="40" t="s">
        <v>300</v>
      </c>
      <c r="M697" s="120" t="str">
        <f t="shared" si="122"/>
        <v>Hyundai Tucson 1.6 CRDi  7DCT / dizel / 100kW / 136KS / 7DCT / 7 stupnjeva automatski / 5-vrata</v>
      </c>
      <c r="N697" s="105" t="s">
        <v>292</v>
      </c>
      <c r="O697" s="106">
        <f t="shared" si="94"/>
        <v>136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/>
      <c r="AE697" s="29"/>
      <c r="AF697" s="30"/>
      <c r="AG697" s="30"/>
      <c r="AH697" s="29"/>
      <c r="AI697" s="30"/>
      <c r="AJ697" s="80"/>
    </row>
    <row r="698" spans="1:36" s="18" customFormat="1" x14ac:dyDescent="0.3">
      <c r="A698" s="19" t="s">
        <v>41</v>
      </c>
      <c r="B698" s="119" t="s">
        <v>105</v>
      </c>
      <c r="C698" s="121" t="s">
        <v>44</v>
      </c>
      <c r="D698" s="122" t="s">
        <v>86</v>
      </c>
      <c r="E698" s="21" t="s">
        <v>87</v>
      </c>
      <c r="F698" s="39">
        <v>5</v>
      </c>
      <c r="G698" s="39" t="s">
        <v>25</v>
      </c>
      <c r="H698" s="39">
        <v>1591</v>
      </c>
      <c r="I698" s="39">
        <v>130</v>
      </c>
      <c r="J698" s="2">
        <v>216990</v>
      </c>
      <c r="K698" s="118">
        <v>43417</v>
      </c>
      <c r="L698" s="40" t="s">
        <v>275</v>
      </c>
      <c r="M698" s="120" t="str">
        <f t="shared" si="122"/>
        <v>Hyundai Tucson 1.6 T-Gdi 7DCT  / benzin / 130kW / 177KS / 7DCT / 7 stupnjeva automatski / 5-vrata</v>
      </c>
      <c r="N698" s="105" t="s">
        <v>293</v>
      </c>
      <c r="O698" s="106">
        <f t="shared" si="94"/>
        <v>177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/>
      <c r="AE698" s="29"/>
      <c r="AF698" s="30"/>
      <c r="AG698" s="30"/>
      <c r="AH698" s="29"/>
      <c r="AI698" s="30"/>
      <c r="AJ698" s="80"/>
    </row>
    <row r="699" spans="1:36" s="18" customFormat="1" x14ac:dyDescent="0.3">
      <c r="A699" s="19" t="s">
        <v>41</v>
      </c>
      <c r="B699" s="119" t="s">
        <v>105</v>
      </c>
      <c r="C699" s="121" t="s">
        <v>271</v>
      </c>
      <c r="D699" s="122" t="s">
        <v>49</v>
      </c>
      <c r="E699" s="21" t="s">
        <v>29</v>
      </c>
      <c r="F699" s="39">
        <v>5</v>
      </c>
      <c r="G699" s="39" t="s">
        <v>25</v>
      </c>
      <c r="H699" s="39">
        <v>1591</v>
      </c>
      <c r="I699" s="39">
        <v>97</v>
      </c>
      <c r="J699" s="2">
        <v>167990</v>
      </c>
      <c r="K699" s="118">
        <v>43417</v>
      </c>
      <c r="L699" s="40" t="s">
        <v>275</v>
      </c>
      <c r="M699" s="120" t="str">
        <f t="shared" si="122"/>
        <v>Hyundai Tucson 1.6 Gdi 6MT / benzin / 97kW / 132KS / ručni / 6 stupnjeva prijenosa / 5-vrata</v>
      </c>
      <c r="N699" s="105" t="s">
        <v>290</v>
      </c>
      <c r="O699" s="106">
        <f t="shared" si="94"/>
        <v>132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/>
      <c r="AE699" s="29"/>
      <c r="AF699" s="30"/>
      <c r="AG699" s="30"/>
      <c r="AH699" s="29"/>
      <c r="AI699" s="30"/>
      <c r="AJ699" s="80"/>
    </row>
    <row r="700" spans="1:36" s="18" customFormat="1" x14ac:dyDescent="0.3">
      <c r="A700" s="19" t="s">
        <v>41</v>
      </c>
      <c r="B700" s="119" t="s">
        <v>105</v>
      </c>
      <c r="C700" s="121" t="s">
        <v>294</v>
      </c>
      <c r="D700" s="122" t="s">
        <v>50</v>
      </c>
      <c r="E700" s="21" t="s">
        <v>296</v>
      </c>
      <c r="F700" s="39">
        <v>5</v>
      </c>
      <c r="G700" s="39" t="s">
        <v>26</v>
      </c>
      <c r="H700" s="39">
        <v>1995</v>
      </c>
      <c r="I700" s="39">
        <v>136</v>
      </c>
      <c r="J700" s="2">
        <v>253990</v>
      </c>
      <c r="K700" s="118">
        <v>43417</v>
      </c>
      <c r="L700" s="40" t="s">
        <v>297</v>
      </c>
      <c r="M700" s="120" t="str">
        <f t="shared" si="122"/>
        <v>Hyundai Tucson 2.0 CRDi A/T 4WD / dizel / 136kW / 185KS / automatski / 8 stupnjeva automatski / 5-vrata</v>
      </c>
      <c r="N700" s="105" t="s">
        <v>295</v>
      </c>
      <c r="O700" s="106">
        <f t="shared" si="94"/>
        <v>185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/>
      <c r="AE700" s="29"/>
      <c r="AF700" s="30"/>
      <c r="AG700" s="30"/>
      <c r="AH700" s="29"/>
      <c r="AI700" s="30"/>
      <c r="AJ700" s="80"/>
    </row>
    <row r="701" spans="1:36" s="18" customFormat="1" ht="15" thickBot="1" x14ac:dyDescent="0.35">
      <c r="A701" s="31" t="s">
        <v>41</v>
      </c>
      <c r="B701" s="70" t="s">
        <v>105</v>
      </c>
      <c r="C701" s="70" t="s">
        <v>289</v>
      </c>
      <c r="D701" s="33" t="s">
        <v>50</v>
      </c>
      <c r="E701" s="34" t="s">
        <v>296</v>
      </c>
      <c r="F701" s="34">
        <v>5</v>
      </c>
      <c r="G701" s="34" t="s">
        <v>26</v>
      </c>
      <c r="H701" s="34">
        <v>1995</v>
      </c>
      <c r="I701" s="34">
        <v>136</v>
      </c>
      <c r="J701" s="3">
        <v>261990</v>
      </c>
      <c r="K701" s="35">
        <v>43417</v>
      </c>
      <c r="L701" s="36" t="s">
        <v>297</v>
      </c>
      <c r="M701" s="156" t="str">
        <f t="shared" ref="M701:M731" si="131">N701&amp;" / "&amp;G701&amp;" / "&amp;I701&amp;"kW"&amp;" / "&amp;O701&amp;"KS"&amp;" / "&amp;D701&amp;" / "&amp;E701&amp;" / "&amp;F701&amp;"-vrata"</f>
        <v>Hyundai Tucson 2.0 CRDi A/T 4WD / dizel / 136kW / 185KS / automatski / 8 stupnjeva automatski / 5-vrata</v>
      </c>
      <c r="N701" s="103" t="s">
        <v>295</v>
      </c>
      <c r="O701" s="149">
        <f t="shared" si="94"/>
        <v>185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/>
      <c r="AE701" s="29"/>
      <c r="AF701" s="30"/>
      <c r="AG701" s="30"/>
      <c r="AH701" s="29"/>
      <c r="AI701" s="30"/>
      <c r="AJ701" s="80"/>
    </row>
    <row r="702" spans="1:36" s="18" customFormat="1" x14ac:dyDescent="0.3">
      <c r="A702" s="12" t="s">
        <v>41</v>
      </c>
      <c r="B702" s="13" t="s">
        <v>105</v>
      </c>
      <c r="C702" s="13" t="s">
        <v>107</v>
      </c>
      <c r="D702" s="14" t="s">
        <v>49</v>
      </c>
      <c r="E702" s="15" t="s">
        <v>29</v>
      </c>
      <c r="F702" s="15">
        <v>5</v>
      </c>
      <c r="G702" s="39" t="s">
        <v>25</v>
      </c>
      <c r="H702" s="15">
        <v>1591</v>
      </c>
      <c r="I702" s="15">
        <v>97</v>
      </c>
      <c r="J702" s="4">
        <v>145820.00071885952</v>
      </c>
      <c r="K702" s="118">
        <v>43466</v>
      </c>
      <c r="L702" s="17" t="s">
        <v>275</v>
      </c>
      <c r="M702" s="176" t="str">
        <f t="shared" si="131"/>
        <v>Hyundai Tucson 1.6 GDI 132 6MT / benzin / 97kW / 132KS / ručni / 6 stupnjeva prijenosa / 5-vrata</v>
      </c>
      <c r="N702" s="102" t="s">
        <v>334</v>
      </c>
      <c r="O702" s="93">
        <f t="shared" si="94"/>
        <v>132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/>
      <c r="AE702" s="29"/>
      <c r="AF702" s="30"/>
      <c r="AG702" s="30"/>
      <c r="AH702" s="29"/>
      <c r="AI702" s="30"/>
      <c r="AJ702" s="80"/>
    </row>
    <row r="703" spans="1:36" s="18" customFormat="1" x14ac:dyDescent="0.3">
      <c r="A703" s="37" t="s">
        <v>41</v>
      </c>
      <c r="B703" s="121" t="s">
        <v>105</v>
      </c>
      <c r="C703" s="121" t="s">
        <v>345</v>
      </c>
      <c r="D703" s="122" t="s">
        <v>49</v>
      </c>
      <c r="E703" s="39" t="s">
        <v>29</v>
      </c>
      <c r="F703" s="39">
        <v>5</v>
      </c>
      <c r="G703" s="21" t="s">
        <v>25</v>
      </c>
      <c r="H703" s="39">
        <v>1591</v>
      </c>
      <c r="I703" s="39">
        <v>97</v>
      </c>
      <c r="J703" s="2">
        <v>149819.99999998757</v>
      </c>
      <c r="K703" s="22">
        <v>43466</v>
      </c>
      <c r="L703" s="40" t="s">
        <v>275</v>
      </c>
      <c r="M703" s="155" t="str">
        <f t="shared" si="131"/>
        <v>Hyundai Tucson 1.6 GDI 132 6MT / benzin / 97kW / 132KS / ručni / 6 stupnjeva prijenosa / 5-vrata</v>
      </c>
      <c r="N703" s="105" t="s">
        <v>334</v>
      </c>
      <c r="O703" s="94">
        <f t="shared" si="94"/>
        <v>132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/>
      <c r="AE703" s="29"/>
      <c r="AF703" s="30"/>
      <c r="AG703" s="30"/>
      <c r="AH703" s="29"/>
      <c r="AI703" s="30"/>
      <c r="AJ703" s="80"/>
    </row>
    <row r="704" spans="1:36" s="18" customFormat="1" x14ac:dyDescent="0.3">
      <c r="A704" s="37" t="s">
        <v>41</v>
      </c>
      <c r="B704" s="121" t="s">
        <v>105</v>
      </c>
      <c r="C704" s="121" t="s">
        <v>111</v>
      </c>
      <c r="D704" s="122" t="s">
        <v>49</v>
      </c>
      <c r="E704" s="39" t="s">
        <v>29</v>
      </c>
      <c r="F704" s="39">
        <v>5</v>
      </c>
      <c r="G704" s="21" t="s">
        <v>25</v>
      </c>
      <c r="H704" s="39">
        <v>1591</v>
      </c>
      <c r="I704" s="39">
        <v>130</v>
      </c>
      <c r="J704" s="2">
        <v>169989.99998987725</v>
      </c>
      <c r="K704" s="22">
        <v>43466</v>
      </c>
      <c r="L704" s="40" t="s">
        <v>299</v>
      </c>
      <c r="M704" s="155" t="str">
        <f t="shared" si="131"/>
        <v>Hyundai Tucson 1.6 T-Gdi 177 ISG 6MT 2WD / benzin / 130kW / 177KS / ručni / 6 stupnjeva prijenosa / 5-vrata</v>
      </c>
      <c r="N704" s="105" t="s">
        <v>335</v>
      </c>
      <c r="O704" s="94">
        <f t="shared" si="94"/>
        <v>177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/>
      <c r="AE704" s="29"/>
      <c r="AF704" s="30"/>
      <c r="AG704" s="30"/>
      <c r="AH704" s="29"/>
      <c r="AI704" s="30"/>
      <c r="AJ704" s="80"/>
    </row>
    <row r="705" spans="1:36" s="18" customFormat="1" x14ac:dyDescent="0.3">
      <c r="A705" s="37" t="s">
        <v>41</v>
      </c>
      <c r="B705" s="121" t="s">
        <v>105</v>
      </c>
      <c r="C705" s="121" t="s">
        <v>144</v>
      </c>
      <c r="D705" s="122" t="s">
        <v>49</v>
      </c>
      <c r="E705" s="39" t="s">
        <v>29</v>
      </c>
      <c r="F705" s="39">
        <v>5</v>
      </c>
      <c r="G705" s="21" t="s">
        <v>25</v>
      </c>
      <c r="H705" s="39">
        <v>1591</v>
      </c>
      <c r="I705" s="39">
        <v>130</v>
      </c>
      <c r="J705" s="2">
        <v>173989.99987902824</v>
      </c>
      <c r="K705" s="22">
        <v>43466</v>
      </c>
      <c r="L705" s="40" t="s">
        <v>299</v>
      </c>
      <c r="M705" s="155" t="str">
        <f t="shared" si="131"/>
        <v>Hyundai Tucson 1.6 T-Gdi 177 ISG 6MT 2WD / benzin / 130kW / 177KS / ručni / 6 stupnjeva prijenosa / 5-vrata</v>
      </c>
      <c r="N705" s="105" t="s">
        <v>335</v>
      </c>
      <c r="O705" s="94">
        <f t="shared" si="94"/>
        <v>177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/>
      <c r="AE705" s="29"/>
      <c r="AF705" s="30"/>
      <c r="AG705" s="30"/>
      <c r="AH705" s="29"/>
      <c r="AI705" s="30"/>
      <c r="AJ705" s="80"/>
    </row>
    <row r="706" spans="1:36" s="18" customFormat="1" x14ac:dyDescent="0.3">
      <c r="A706" s="37" t="s">
        <v>41</v>
      </c>
      <c r="B706" s="121" t="s">
        <v>105</v>
      </c>
      <c r="C706" s="121" t="s">
        <v>111</v>
      </c>
      <c r="D706" s="122" t="s">
        <v>86</v>
      </c>
      <c r="E706" s="39" t="s">
        <v>87</v>
      </c>
      <c r="F706" s="39">
        <v>5</v>
      </c>
      <c r="G706" s="21" t="s">
        <v>25</v>
      </c>
      <c r="H706" s="39">
        <v>1591</v>
      </c>
      <c r="I706" s="39">
        <v>130</v>
      </c>
      <c r="J706" s="2">
        <v>181359.9995991824</v>
      </c>
      <c r="K706" s="22">
        <v>43466</v>
      </c>
      <c r="L706" s="40" t="s">
        <v>275</v>
      </c>
      <c r="M706" s="155" t="str">
        <f t="shared" si="131"/>
        <v>Hyundai Tucson 1.6 T-Gdi 177 ISG DCT 2WD / benzin / 130kW / 177KS / 7DCT / 7 stupnjeva automatski / 5-vrata</v>
      </c>
      <c r="N706" s="105" t="s">
        <v>336</v>
      </c>
      <c r="O706" s="94">
        <f t="shared" si="94"/>
        <v>177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/>
      <c r="AE706" s="29"/>
      <c r="AF706" s="30"/>
      <c r="AG706" s="30"/>
      <c r="AH706" s="29"/>
      <c r="AI706" s="30"/>
      <c r="AJ706" s="80"/>
    </row>
    <row r="707" spans="1:36" s="18" customFormat="1" x14ac:dyDescent="0.3">
      <c r="A707" s="37" t="s">
        <v>41</v>
      </c>
      <c r="B707" s="121" t="s">
        <v>105</v>
      </c>
      <c r="C707" s="121" t="s">
        <v>144</v>
      </c>
      <c r="D707" s="122" t="s">
        <v>86</v>
      </c>
      <c r="E707" s="39" t="s">
        <v>87</v>
      </c>
      <c r="F707" s="39">
        <v>5</v>
      </c>
      <c r="G707" s="21" t="s">
        <v>25</v>
      </c>
      <c r="H707" s="39">
        <v>1591</v>
      </c>
      <c r="I707" s="39">
        <v>130</v>
      </c>
      <c r="J707" s="2">
        <v>185359.99967611674</v>
      </c>
      <c r="K707" s="22">
        <v>43466</v>
      </c>
      <c r="L707" s="40" t="s">
        <v>275</v>
      </c>
      <c r="M707" s="155" t="str">
        <f t="shared" si="131"/>
        <v>Hyundai Tucson 1.6 T-Gdi 177 ISG DCT 2WD / benzin / 130kW / 177KS / 7DCT / 7 stupnjeva automatski / 5-vrata</v>
      </c>
      <c r="N707" s="105" t="s">
        <v>336</v>
      </c>
      <c r="O707" s="94">
        <f t="shared" si="94"/>
        <v>177</v>
      </c>
      <c r="P707" s="25"/>
      <c r="Q707" s="26"/>
      <c r="R707" s="26"/>
      <c r="S707" s="27"/>
      <c r="T707" s="27"/>
      <c r="U707" s="27"/>
      <c r="V707" s="27"/>
      <c r="W707" s="27"/>
      <c r="X707" s="26"/>
      <c r="Y707" s="26"/>
      <c r="Z707" s="27"/>
      <c r="AA707" s="27"/>
      <c r="AB707" s="27"/>
      <c r="AC707" s="79"/>
      <c r="AD707" s="26"/>
      <c r="AE707" s="29"/>
      <c r="AF707" s="30"/>
      <c r="AG707" s="30"/>
      <c r="AH707" s="29"/>
      <c r="AI707" s="30"/>
      <c r="AJ707" s="80"/>
    </row>
    <row r="708" spans="1:36" s="18" customFormat="1" x14ac:dyDescent="0.3">
      <c r="A708" s="37" t="s">
        <v>41</v>
      </c>
      <c r="B708" s="121" t="s">
        <v>105</v>
      </c>
      <c r="C708" s="121" t="s">
        <v>111</v>
      </c>
      <c r="D708" s="122" t="s">
        <v>49</v>
      </c>
      <c r="E708" s="39" t="s">
        <v>29</v>
      </c>
      <c r="F708" s="39">
        <v>5</v>
      </c>
      <c r="G708" s="21" t="s">
        <v>25</v>
      </c>
      <c r="H708" s="39">
        <v>1591</v>
      </c>
      <c r="I708" s="39">
        <v>130</v>
      </c>
      <c r="J708" s="2">
        <v>182359.99965287314</v>
      </c>
      <c r="K708" s="22">
        <v>43466</v>
      </c>
      <c r="L708" s="40" t="s">
        <v>347</v>
      </c>
      <c r="M708" s="155" t="str">
        <f t="shared" si="131"/>
        <v>Hyundai Tucson 1.6 T-Gdi 177 ISG 6MT 4WD / benzin / 130kW / 177KS / ručni / 6 stupnjeva prijenosa / 5-vrata</v>
      </c>
      <c r="N708" s="105" t="s">
        <v>337</v>
      </c>
      <c r="O708" s="94">
        <f t="shared" si="94"/>
        <v>177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/>
      <c r="AE708" s="29"/>
      <c r="AF708" s="30"/>
      <c r="AG708" s="30"/>
      <c r="AH708" s="29"/>
      <c r="AI708" s="30"/>
      <c r="AJ708" s="80"/>
    </row>
    <row r="709" spans="1:36" s="18" customFormat="1" x14ac:dyDescent="0.3">
      <c r="A709" s="37" t="s">
        <v>41</v>
      </c>
      <c r="B709" s="121" t="s">
        <v>105</v>
      </c>
      <c r="C709" s="121" t="s">
        <v>144</v>
      </c>
      <c r="D709" s="122" t="s">
        <v>49</v>
      </c>
      <c r="E709" s="39" t="s">
        <v>29</v>
      </c>
      <c r="F709" s="39">
        <v>5</v>
      </c>
      <c r="G709" s="21" t="s">
        <v>25</v>
      </c>
      <c r="H709" s="39">
        <v>1591</v>
      </c>
      <c r="I709" s="39">
        <v>130</v>
      </c>
      <c r="J709" s="2">
        <v>186359.99972324283</v>
      </c>
      <c r="K709" s="22">
        <v>43466</v>
      </c>
      <c r="L709" s="40" t="s">
        <v>347</v>
      </c>
      <c r="M709" s="155" t="str">
        <f t="shared" si="131"/>
        <v>Hyundai Tucson 1.6 T-Gdi 177 ISG 6MT 4WD / benzin / 130kW / 177KS / ručni / 6 stupnjeva prijenosa / 5-vrata</v>
      </c>
      <c r="N709" s="105" t="s">
        <v>337</v>
      </c>
      <c r="O709" s="94">
        <f t="shared" si="94"/>
        <v>177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/>
      <c r="AE709" s="29"/>
      <c r="AF709" s="30"/>
      <c r="AG709" s="30"/>
      <c r="AH709" s="29"/>
      <c r="AI709" s="30"/>
      <c r="AJ709" s="80"/>
    </row>
    <row r="710" spans="1:36" s="18" customFormat="1" x14ac:dyDescent="0.3">
      <c r="A710" s="37" t="s">
        <v>41</v>
      </c>
      <c r="B710" s="121" t="s">
        <v>105</v>
      </c>
      <c r="C710" s="121" t="s">
        <v>111</v>
      </c>
      <c r="D710" s="122" t="s">
        <v>86</v>
      </c>
      <c r="E710" s="39" t="s">
        <v>87</v>
      </c>
      <c r="F710" s="39">
        <v>5</v>
      </c>
      <c r="G710" s="21" t="s">
        <v>25</v>
      </c>
      <c r="H710" s="39">
        <v>1591</v>
      </c>
      <c r="I710" s="39">
        <v>130</v>
      </c>
      <c r="J710" s="2">
        <v>194359.99972318343</v>
      </c>
      <c r="K710" s="22">
        <v>43466</v>
      </c>
      <c r="L710" s="40" t="s">
        <v>299</v>
      </c>
      <c r="M710" s="155" t="str">
        <f t="shared" si="131"/>
        <v>Hyundai Tucson 1.6 T-Gdi 177 ISG DCT 4WD / benzin / 130kW / 177KS / 7DCT / 7 stupnjeva automatski / 5-vrata</v>
      </c>
      <c r="N710" s="105" t="s">
        <v>338</v>
      </c>
      <c r="O710" s="94">
        <f t="shared" si="94"/>
        <v>177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/>
      <c r="AE710" s="29"/>
      <c r="AF710" s="30"/>
      <c r="AG710" s="30"/>
      <c r="AH710" s="29"/>
      <c r="AI710" s="30"/>
      <c r="AJ710" s="80"/>
    </row>
    <row r="711" spans="1:36" s="18" customFormat="1" x14ac:dyDescent="0.3">
      <c r="A711" s="37" t="s">
        <v>41</v>
      </c>
      <c r="B711" s="121" t="s">
        <v>105</v>
      </c>
      <c r="C711" s="121" t="s">
        <v>144</v>
      </c>
      <c r="D711" s="122" t="s">
        <v>86</v>
      </c>
      <c r="E711" s="39" t="s">
        <v>87</v>
      </c>
      <c r="F711" s="39">
        <v>5</v>
      </c>
      <c r="G711" s="21" t="s">
        <v>25</v>
      </c>
      <c r="H711" s="39">
        <v>1591</v>
      </c>
      <c r="I711" s="39">
        <v>130</v>
      </c>
      <c r="J711" s="2">
        <v>198359.99984080115</v>
      </c>
      <c r="K711" s="22">
        <v>43466</v>
      </c>
      <c r="L711" s="40" t="s">
        <v>299</v>
      </c>
      <c r="M711" s="155" t="str">
        <f t="shared" si="131"/>
        <v>Hyundai Tucson 1.6 T-Gdi 177 ISG DCT 4WD / benzin / 130kW / 177KS / 7DCT / 7 stupnjeva automatski / 5-vrata</v>
      </c>
      <c r="N711" s="105" t="s">
        <v>338</v>
      </c>
      <c r="O711" s="94">
        <f t="shared" si="94"/>
        <v>177</v>
      </c>
      <c r="P711" s="25"/>
      <c r="Q711" s="26"/>
      <c r="R711" s="26"/>
      <c r="S711" s="27"/>
      <c r="T711" s="27"/>
      <c r="U711" s="27"/>
      <c r="V711" s="27"/>
      <c r="W711" s="27"/>
      <c r="X711" s="26"/>
      <c r="Y711" s="26"/>
      <c r="Z711" s="27"/>
      <c r="AA711" s="27"/>
      <c r="AB711" s="27"/>
      <c r="AC711" s="79"/>
      <c r="AD711" s="26"/>
      <c r="AE711" s="29"/>
      <c r="AF711" s="30"/>
      <c r="AG711" s="30"/>
      <c r="AH711" s="29"/>
      <c r="AI711" s="30"/>
      <c r="AJ711" s="80"/>
    </row>
    <row r="712" spans="1:36" s="18" customFormat="1" x14ac:dyDescent="0.3">
      <c r="A712" s="37" t="s">
        <v>41</v>
      </c>
      <c r="B712" s="121" t="s">
        <v>105</v>
      </c>
      <c r="C712" s="121" t="s">
        <v>107</v>
      </c>
      <c r="D712" s="122" t="s">
        <v>49</v>
      </c>
      <c r="E712" s="39" t="s">
        <v>29</v>
      </c>
      <c r="F712" s="39">
        <v>5</v>
      </c>
      <c r="G712" s="39" t="s">
        <v>26</v>
      </c>
      <c r="H712" s="39">
        <v>1598</v>
      </c>
      <c r="I712" s="39">
        <v>84.9</v>
      </c>
      <c r="J712" s="2">
        <v>168645.63135767079</v>
      </c>
      <c r="K712" s="22">
        <v>43466</v>
      </c>
      <c r="L712" s="40">
        <v>124</v>
      </c>
      <c r="M712" s="155" t="str">
        <f t="shared" si="131"/>
        <v>Hyundai Tucson 1.6 CRDi 115 6MT / dizel / 84,9kW / 115KS / ručni / 6 stupnjeva prijenosa / 5-vrata</v>
      </c>
      <c r="N712" s="105" t="s">
        <v>339</v>
      </c>
      <c r="O712" s="94">
        <f t="shared" si="94"/>
        <v>115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/>
      <c r="AE712" s="29"/>
      <c r="AF712" s="30"/>
      <c r="AG712" s="30"/>
      <c r="AH712" s="29"/>
      <c r="AI712" s="30"/>
      <c r="AJ712" s="80"/>
    </row>
    <row r="713" spans="1:36" s="18" customFormat="1" x14ac:dyDescent="0.3">
      <c r="A713" s="37" t="s">
        <v>41</v>
      </c>
      <c r="B713" s="121" t="s">
        <v>105</v>
      </c>
      <c r="C713" s="121" t="s">
        <v>345</v>
      </c>
      <c r="D713" s="122" t="s">
        <v>49</v>
      </c>
      <c r="E713" s="39" t="s">
        <v>29</v>
      </c>
      <c r="F713" s="39">
        <v>5</v>
      </c>
      <c r="G713" s="39" t="s">
        <v>26</v>
      </c>
      <c r="H713" s="39">
        <v>1598</v>
      </c>
      <c r="I713" s="39">
        <v>84.9</v>
      </c>
      <c r="J713" s="2">
        <v>172529.12649691832</v>
      </c>
      <c r="K713" s="22">
        <v>43466</v>
      </c>
      <c r="L713" s="40">
        <v>124</v>
      </c>
      <c r="M713" s="155" t="str">
        <f t="shared" si="131"/>
        <v>Hyundai Tucson 1.6 CRDi 115 6MT / dizel / 84,9kW / 115KS / ručni / 6 stupnjeva prijenosa / 5-vrata</v>
      </c>
      <c r="N713" s="105" t="s">
        <v>339</v>
      </c>
      <c r="O713" s="94">
        <f t="shared" si="94"/>
        <v>115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/>
      <c r="AE713" s="29"/>
      <c r="AF713" s="30"/>
      <c r="AG713" s="30"/>
      <c r="AH713" s="29"/>
      <c r="AI713" s="30"/>
      <c r="AJ713" s="80"/>
    </row>
    <row r="714" spans="1:36" s="18" customFormat="1" x14ac:dyDescent="0.3">
      <c r="A714" s="37" t="s">
        <v>41</v>
      </c>
      <c r="B714" s="121" t="s">
        <v>105</v>
      </c>
      <c r="C714" s="121" t="s">
        <v>110</v>
      </c>
      <c r="D714" s="122" t="s">
        <v>49</v>
      </c>
      <c r="E714" s="39" t="s">
        <v>29</v>
      </c>
      <c r="F714" s="39">
        <v>5</v>
      </c>
      <c r="G714" s="39" t="s">
        <v>26</v>
      </c>
      <c r="H714" s="39">
        <v>1598</v>
      </c>
      <c r="I714" s="39">
        <v>84.9</v>
      </c>
      <c r="J714" s="2">
        <v>177237.86429642164</v>
      </c>
      <c r="K714" s="22">
        <v>43466</v>
      </c>
      <c r="L714" s="40">
        <v>130</v>
      </c>
      <c r="M714" s="155" t="str">
        <f t="shared" si="131"/>
        <v>Hyundai Tucson 1.6 CRDi 115 6MT / dizel / 84,9kW / 115KS / ručni / 6 stupnjeva prijenosa / 5-vrata</v>
      </c>
      <c r="N714" s="105" t="s">
        <v>339</v>
      </c>
      <c r="O714" s="94">
        <f t="shared" si="94"/>
        <v>115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/>
      <c r="AE714" s="29"/>
      <c r="AF714" s="30"/>
      <c r="AG714" s="30"/>
      <c r="AH714" s="29"/>
      <c r="AI714" s="30"/>
      <c r="AJ714" s="80"/>
    </row>
    <row r="715" spans="1:36" s="18" customFormat="1" x14ac:dyDescent="0.3">
      <c r="A715" s="37" t="s">
        <v>41</v>
      </c>
      <c r="B715" s="121" t="s">
        <v>105</v>
      </c>
      <c r="C715" s="121" t="s">
        <v>346</v>
      </c>
      <c r="D715" s="122" t="s">
        <v>49</v>
      </c>
      <c r="E715" s="39" t="s">
        <v>29</v>
      </c>
      <c r="F715" s="39">
        <v>5</v>
      </c>
      <c r="G715" s="39" t="s">
        <v>26</v>
      </c>
      <c r="H715" s="39">
        <v>1598</v>
      </c>
      <c r="I715" s="39">
        <v>84.9</v>
      </c>
      <c r="J715" s="2">
        <v>181121.35925377498</v>
      </c>
      <c r="K715" s="22">
        <v>43466</v>
      </c>
      <c r="L715" s="40">
        <v>130</v>
      </c>
      <c r="M715" s="155" t="str">
        <f t="shared" si="131"/>
        <v>Hyundai Tucson 1.6 CRDi 115 6MT / dizel / 84,9kW / 115KS / ručni / 6 stupnjeva prijenosa / 5-vrata</v>
      </c>
      <c r="N715" s="105" t="s">
        <v>339</v>
      </c>
      <c r="O715" s="94">
        <f t="shared" si="94"/>
        <v>115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/>
      <c r="AE715" s="29"/>
      <c r="AF715" s="30"/>
      <c r="AG715" s="30"/>
      <c r="AH715" s="29"/>
      <c r="AI715" s="30"/>
      <c r="AJ715" s="80"/>
    </row>
    <row r="716" spans="1:36" s="18" customFormat="1" x14ac:dyDescent="0.3">
      <c r="A716" s="37" t="s">
        <v>41</v>
      </c>
      <c r="B716" s="121" t="s">
        <v>105</v>
      </c>
      <c r="C716" s="121" t="s">
        <v>111</v>
      </c>
      <c r="D716" s="122" t="s">
        <v>49</v>
      </c>
      <c r="E716" s="39" t="s">
        <v>29</v>
      </c>
      <c r="F716" s="39">
        <v>5</v>
      </c>
      <c r="G716" s="39" t="s">
        <v>26</v>
      </c>
      <c r="H716" s="39">
        <v>1598</v>
      </c>
      <c r="I716" s="39">
        <v>84.9</v>
      </c>
      <c r="J716" s="2">
        <v>185975.72775201587</v>
      </c>
      <c r="K716" s="22">
        <v>43466</v>
      </c>
      <c r="L716" s="40">
        <v>130</v>
      </c>
      <c r="M716" s="155" t="str">
        <f t="shared" si="131"/>
        <v>Hyundai Tucson 1.6 CRDi 115 6MT / dizel / 84,9kW / 115KS / ručni / 6 stupnjeva prijenosa / 5-vrata</v>
      </c>
      <c r="N716" s="105" t="s">
        <v>339</v>
      </c>
      <c r="O716" s="94">
        <f t="shared" si="94"/>
        <v>115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/>
      <c r="AE716" s="29"/>
      <c r="AF716" s="30"/>
      <c r="AG716" s="30"/>
      <c r="AH716" s="29"/>
      <c r="AI716" s="30"/>
      <c r="AJ716" s="80"/>
    </row>
    <row r="717" spans="1:36" s="18" customFormat="1" x14ac:dyDescent="0.3">
      <c r="A717" s="37" t="s">
        <v>41</v>
      </c>
      <c r="B717" s="121" t="s">
        <v>105</v>
      </c>
      <c r="C717" s="121" t="s">
        <v>144</v>
      </c>
      <c r="D717" s="122" t="s">
        <v>49</v>
      </c>
      <c r="E717" s="39" t="s">
        <v>29</v>
      </c>
      <c r="F717" s="39">
        <v>5</v>
      </c>
      <c r="G717" s="39" t="s">
        <v>26</v>
      </c>
      <c r="H717" s="39">
        <v>1598</v>
      </c>
      <c r="I717" s="39">
        <v>84.9</v>
      </c>
      <c r="J717" s="2">
        <v>190975.72844659616</v>
      </c>
      <c r="K717" s="22">
        <v>43466</v>
      </c>
      <c r="L717" s="40">
        <v>129</v>
      </c>
      <c r="M717" s="155" t="str">
        <f t="shared" si="131"/>
        <v>Hyundai Tucson 1.6 CRDi 115 6MT / dizel / 84,9kW / 115KS / ručni / 6 stupnjeva prijenosa / 5-vrata</v>
      </c>
      <c r="N717" s="105" t="s">
        <v>339</v>
      </c>
      <c r="O717" s="94">
        <f t="shared" si="94"/>
        <v>115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/>
      <c r="AE717" s="29"/>
      <c r="AF717" s="30"/>
      <c r="AG717" s="30"/>
      <c r="AH717" s="29"/>
      <c r="AI717" s="30"/>
      <c r="AJ717" s="80"/>
    </row>
    <row r="718" spans="1:36" s="18" customFormat="1" x14ac:dyDescent="0.3">
      <c r="A718" s="37" t="s">
        <v>41</v>
      </c>
      <c r="B718" s="121" t="s">
        <v>105</v>
      </c>
      <c r="C718" s="121" t="s">
        <v>111</v>
      </c>
      <c r="D718" s="122" t="s">
        <v>86</v>
      </c>
      <c r="E718" s="39" t="s">
        <v>87</v>
      </c>
      <c r="F718" s="39">
        <v>5</v>
      </c>
      <c r="G718" s="39" t="s">
        <v>26</v>
      </c>
      <c r="H718" s="39">
        <v>1598</v>
      </c>
      <c r="I718" s="39">
        <v>100</v>
      </c>
      <c r="J718" s="2">
        <v>204100.00047614134</v>
      </c>
      <c r="K718" s="22">
        <v>43466</v>
      </c>
      <c r="L718" s="40">
        <v>125</v>
      </c>
      <c r="M718" s="155" t="str">
        <f t="shared" si="131"/>
        <v>Hyundai Tucson 1.6 CRDi 136 7DCT / dizel / 100kW / 136KS / 7DCT / 7 stupnjeva automatski / 5-vrata</v>
      </c>
      <c r="N718" s="105" t="s">
        <v>340</v>
      </c>
      <c r="O718" s="94">
        <f t="shared" si="94"/>
        <v>136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/>
      <c r="AE718" s="29"/>
      <c r="AF718" s="30"/>
      <c r="AG718" s="30"/>
      <c r="AH718" s="29"/>
      <c r="AI718" s="30"/>
      <c r="AJ718" s="80"/>
    </row>
    <row r="719" spans="1:36" s="18" customFormat="1" x14ac:dyDescent="0.3">
      <c r="A719" s="37" t="s">
        <v>41</v>
      </c>
      <c r="B719" s="121" t="s">
        <v>105</v>
      </c>
      <c r="C719" s="121" t="s">
        <v>144</v>
      </c>
      <c r="D719" s="122" t="s">
        <v>86</v>
      </c>
      <c r="E719" s="39" t="s">
        <v>87</v>
      </c>
      <c r="F719" s="39">
        <v>5</v>
      </c>
      <c r="G719" s="39" t="s">
        <v>26</v>
      </c>
      <c r="H719" s="39">
        <v>1598</v>
      </c>
      <c r="I719" s="39">
        <v>100</v>
      </c>
      <c r="J719" s="2">
        <v>207909.52428563894</v>
      </c>
      <c r="K719" s="22">
        <v>43466</v>
      </c>
      <c r="L719" s="40">
        <v>125</v>
      </c>
      <c r="M719" s="155" t="str">
        <f t="shared" si="131"/>
        <v>Hyundai Tucson 1.6 CRDi 136 7DCT / dizel / 100kW / 136KS / 7DCT / 7 stupnjeva automatski / 5-vrata</v>
      </c>
      <c r="N719" s="105" t="s">
        <v>340</v>
      </c>
      <c r="O719" s="94">
        <f t="shared" si="94"/>
        <v>136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/>
      <c r="AE719" s="29"/>
      <c r="AF719" s="30"/>
      <c r="AG719" s="30"/>
      <c r="AH719" s="29"/>
      <c r="AI719" s="30"/>
      <c r="AJ719" s="80"/>
    </row>
    <row r="720" spans="1:36" s="18" customFormat="1" x14ac:dyDescent="0.3">
      <c r="A720" s="37" t="s">
        <v>41</v>
      </c>
      <c r="B720" s="121" t="s">
        <v>105</v>
      </c>
      <c r="C720" s="121" t="s">
        <v>111</v>
      </c>
      <c r="D720" s="122" t="s">
        <v>49</v>
      </c>
      <c r="E720" s="39" t="s">
        <v>29</v>
      </c>
      <c r="F720" s="39">
        <v>5</v>
      </c>
      <c r="G720" s="39" t="s">
        <v>26</v>
      </c>
      <c r="H720" s="39">
        <v>1598</v>
      </c>
      <c r="I720" s="39">
        <v>100</v>
      </c>
      <c r="J720" s="2">
        <v>205689.99999996714</v>
      </c>
      <c r="K720" s="22">
        <v>43466</v>
      </c>
      <c r="L720" s="40" t="s">
        <v>279</v>
      </c>
      <c r="M720" s="155" t="str">
        <f t="shared" si="131"/>
        <v>Hyundai Tucson 1.6 136 CRDi 6MT 4WD / dizel / 100kW / 136KS / ručni / 6 stupnjeva prijenosa / 5-vrata</v>
      </c>
      <c r="N720" s="105" t="s">
        <v>341</v>
      </c>
      <c r="O720" s="94">
        <f t="shared" si="94"/>
        <v>136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/>
      <c r="AE720" s="29"/>
      <c r="AF720" s="30"/>
      <c r="AG720" s="30"/>
      <c r="AH720" s="29"/>
      <c r="AI720" s="30"/>
      <c r="AJ720" s="80"/>
    </row>
    <row r="721" spans="1:36" s="18" customFormat="1" x14ac:dyDescent="0.3">
      <c r="A721" s="37" t="s">
        <v>41</v>
      </c>
      <c r="B721" s="121" t="s">
        <v>105</v>
      </c>
      <c r="C721" s="121" t="s">
        <v>144</v>
      </c>
      <c r="D721" s="122" t="s">
        <v>49</v>
      </c>
      <c r="E721" s="39" t="s">
        <v>29</v>
      </c>
      <c r="F721" s="39">
        <v>5</v>
      </c>
      <c r="G721" s="39" t="s">
        <v>26</v>
      </c>
      <c r="H721" s="39">
        <v>1598</v>
      </c>
      <c r="I721" s="39">
        <v>100</v>
      </c>
      <c r="J721" s="2">
        <v>209689.99999997232</v>
      </c>
      <c r="K721" s="22">
        <v>43466</v>
      </c>
      <c r="L721" s="40" t="s">
        <v>279</v>
      </c>
      <c r="M721" s="155" t="str">
        <f t="shared" si="131"/>
        <v>Hyundai Tucson 1.6 136 CRDi 6MT 4WD / dizel / 100kW / 136KS / ručni / 6 stupnjeva prijenosa / 5-vrata</v>
      </c>
      <c r="N721" s="105" t="s">
        <v>341</v>
      </c>
      <c r="O721" s="94">
        <f t="shared" si="94"/>
        <v>136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/>
      <c r="AE721" s="29"/>
      <c r="AF721" s="30"/>
      <c r="AG721" s="30"/>
      <c r="AH721" s="29"/>
      <c r="AI721" s="30"/>
      <c r="AJ721" s="80"/>
    </row>
    <row r="722" spans="1:36" s="18" customFormat="1" x14ac:dyDescent="0.3">
      <c r="A722" s="37" t="s">
        <v>41</v>
      </c>
      <c r="B722" s="121" t="s">
        <v>105</v>
      </c>
      <c r="C722" s="121" t="s">
        <v>111</v>
      </c>
      <c r="D722" s="122" t="s">
        <v>86</v>
      </c>
      <c r="E722" s="39" t="s">
        <v>87</v>
      </c>
      <c r="F722" s="39">
        <v>5</v>
      </c>
      <c r="G722" s="39" t="s">
        <v>26</v>
      </c>
      <c r="H722" s="39">
        <v>1598</v>
      </c>
      <c r="I722" s="39">
        <v>100</v>
      </c>
      <c r="J722" s="2">
        <v>216689.99999997782</v>
      </c>
      <c r="K722" s="22">
        <v>43466</v>
      </c>
      <c r="L722" s="40" t="s">
        <v>348</v>
      </c>
      <c r="M722" s="155" t="str">
        <f t="shared" si="131"/>
        <v>Hyundai Tucson 1.6 136 CRDi 7DCT 4WD / dizel / 100kW / 136KS / 7DCT / 7 stupnjeva automatski / 5-vrata</v>
      </c>
      <c r="N722" s="105" t="s">
        <v>342</v>
      </c>
      <c r="O722" s="94">
        <f t="shared" si="94"/>
        <v>136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3">
      <c r="A723" s="37" t="s">
        <v>41</v>
      </c>
      <c r="B723" s="121" t="s">
        <v>105</v>
      </c>
      <c r="C723" s="121" t="s">
        <v>144</v>
      </c>
      <c r="D723" s="122" t="s">
        <v>86</v>
      </c>
      <c r="E723" s="39" t="s">
        <v>87</v>
      </c>
      <c r="F723" s="39">
        <v>5</v>
      </c>
      <c r="G723" s="39" t="s">
        <v>26</v>
      </c>
      <c r="H723" s="39">
        <v>1598</v>
      </c>
      <c r="I723" s="39">
        <v>100</v>
      </c>
      <c r="J723" s="2">
        <v>220689.99999998134</v>
      </c>
      <c r="K723" s="22">
        <v>43466</v>
      </c>
      <c r="L723" s="40" t="s">
        <v>348</v>
      </c>
      <c r="M723" s="155" t="str">
        <f t="shared" si="131"/>
        <v>Hyundai Tucson 1.6 136 CRDi 7DCT 4WD / dizel / 100kW / 136KS / 7DCT / 7 stupnjeva automatski / 5-vrata</v>
      </c>
      <c r="N723" s="105" t="s">
        <v>342</v>
      </c>
      <c r="O723" s="94">
        <f t="shared" si="94"/>
        <v>136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3">
      <c r="A724" s="37" t="s">
        <v>41</v>
      </c>
      <c r="B724" s="121" t="s">
        <v>105</v>
      </c>
      <c r="C724" s="121" t="s">
        <v>111</v>
      </c>
      <c r="D724" s="122" t="s">
        <v>49</v>
      </c>
      <c r="E724" s="39" t="s">
        <v>29</v>
      </c>
      <c r="F724" s="39">
        <v>5</v>
      </c>
      <c r="G724" s="39" t="s">
        <v>26</v>
      </c>
      <c r="H724" s="39">
        <v>1995</v>
      </c>
      <c r="I724" s="39">
        <v>136</v>
      </c>
      <c r="J724" s="2">
        <v>208359.99977539704</v>
      </c>
      <c r="K724" s="22">
        <v>43466</v>
      </c>
      <c r="L724" s="40" t="s">
        <v>349</v>
      </c>
      <c r="M724" s="155" t="str">
        <f t="shared" si="131"/>
        <v>Hyundai Tucson 2.0 CRDi ISG 185 6MT 4WD / dizel / 136kW / 185KS / ručni / 6 stupnjeva prijenosa / 5-vrata</v>
      </c>
      <c r="N724" s="105" t="s">
        <v>343</v>
      </c>
      <c r="O724" s="94">
        <f t="shared" si="94"/>
        <v>185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3">
      <c r="A725" s="37" t="s">
        <v>41</v>
      </c>
      <c r="B725" s="121" t="s">
        <v>105</v>
      </c>
      <c r="C725" s="121" t="s">
        <v>144</v>
      </c>
      <c r="D725" s="122" t="s">
        <v>49</v>
      </c>
      <c r="E725" s="39" t="s">
        <v>29</v>
      </c>
      <c r="F725" s="39">
        <v>5</v>
      </c>
      <c r="G725" s="39" t="s">
        <v>26</v>
      </c>
      <c r="H725" s="39">
        <v>1995</v>
      </c>
      <c r="I725" s="39">
        <v>136</v>
      </c>
      <c r="J725" s="2">
        <v>212359.99982263646</v>
      </c>
      <c r="K725" s="22">
        <v>43466</v>
      </c>
      <c r="L725" s="40" t="s">
        <v>349</v>
      </c>
      <c r="M725" s="155" t="str">
        <f t="shared" si="131"/>
        <v>Hyundai Tucson 2.0 CRDi ISG 185 6MT 4WD / dizel / 136kW / 185KS / ručni / 6 stupnjeva prijenosa / 5-vrata</v>
      </c>
      <c r="N725" s="105" t="s">
        <v>343</v>
      </c>
      <c r="O725" s="94">
        <f t="shared" si="94"/>
        <v>185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3">
      <c r="A726" s="37" t="s">
        <v>41</v>
      </c>
      <c r="B726" s="121" t="s">
        <v>105</v>
      </c>
      <c r="C726" s="121" t="s">
        <v>111</v>
      </c>
      <c r="D726" s="122" t="s">
        <v>86</v>
      </c>
      <c r="E726" s="39" t="s">
        <v>87</v>
      </c>
      <c r="F726" s="39">
        <v>5</v>
      </c>
      <c r="G726" s="39" t="s">
        <v>26</v>
      </c>
      <c r="H726" s="39">
        <v>1995</v>
      </c>
      <c r="I726" s="39">
        <v>136</v>
      </c>
      <c r="J726" s="2">
        <v>219359.99989779515</v>
      </c>
      <c r="K726" s="22">
        <v>43466</v>
      </c>
      <c r="L726" s="40" t="s">
        <v>297</v>
      </c>
      <c r="M726" s="155" t="str">
        <f t="shared" si="131"/>
        <v>Hyundai Tucson 2.0 CRDi ISG 185 A/T 4WD / dizel / 136kW / 185KS / 7DCT / 7 stupnjeva automatski / 5-vrata</v>
      </c>
      <c r="N726" s="105" t="s">
        <v>344</v>
      </c>
      <c r="O726" s="94">
        <f t="shared" si="94"/>
        <v>185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29" customFormat="1" x14ac:dyDescent="0.3">
      <c r="A727" s="37" t="s">
        <v>41</v>
      </c>
      <c r="B727" s="121" t="s">
        <v>105</v>
      </c>
      <c r="C727" s="121" t="s">
        <v>144</v>
      </c>
      <c r="D727" s="122" t="s">
        <v>86</v>
      </c>
      <c r="E727" s="39" t="s">
        <v>87</v>
      </c>
      <c r="F727" s="39">
        <v>5</v>
      </c>
      <c r="G727" s="39" t="s">
        <v>26</v>
      </c>
      <c r="H727" s="39">
        <v>1995</v>
      </c>
      <c r="I727" s="39">
        <v>136</v>
      </c>
      <c r="J727" s="2">
        <v>223359.99992632942</v>
      </c>
      <c r="K727" s="22">
        <v>43466</v>
      </c>
      <c r="L727" s="40" t="s">
        <v>297</v>
      </c>
      <c r="M727" s="155" t="str">
        <f t="shared" si="131"/>
        <v>Hyundai Tucson 2.0 CRDi ISG 185 A/T 4WD / dizel / 136kW / 185KS / 7DCT / 7 stupnjeva automatski / 5-vrata</v>
      </c>
      <c r="N727" s="192" t="s">
        <v>344</v>
      </c>
      <c r="O727" s="94">
        <f t="shared" si="94"/>
        <v>185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3">
      <c r="A728" s="37" t="s">
        <v>41</v>
      </c>
      <c r="B728" s="121" t="s">
        <v>105</v>
      </c>
      <c r="C728" s="119" t="s">
        <v>350</v>
      </c>
      <c r="D728" s="122" t="s">
        <v>49</v>
      </c>
      <c r="E728" s="39" t="s">
        <v>29</v>
      </c>
      <c r="F728" s="39">
        <v>5</v>
      </c>
      <c r="G728" s="21" t="s">
        <v>25</v>
      </c>
      <c r="H728" s="39">
        <v>1591</v>
      </c>
      <c r="I728" s="39">
        <v>97</v>
      </c>
      <c r="J728" s="1">
        <v>134420</v>
      </c>
      <c r="K728" s="22">
        <v>43528</v>
      </c>
      <c r="L728" s="23">
        <v>157</v>
      </c>
      <c r="M728" s="155" t="str">
        <f t="shared" si="131"/>
        <v>Hyundai Tucson 1.6 GDI 132 6MT / benzin / 97kW / 132KS / ručni / 6 stupnjeva prijenosa / 5-vrata</v>
      </c>
      <c r="N728" s="92" t="s">
        <v>334</v>
      </c>
      <c r="O728" s="94">
        <f t="shared" si="94"/>
        <v>132</v>
      </c>
      <c r="P728" s="124"/>
      <c r="Q728" s="125"/>
      <c r="R728" s="125"/>
      <c r="S728" s="126"/>
      <c r="T728" s="126"/>
      <c r="U728" s="126"/>
      <c r="V728" s="126"/>
      <c r="W728" s="126"/>
      <c r="X728" s="125"/>
      <c r="Y728" s="125"/>
      <c r="Z728" s="126"/>
      <c r="AA728" s="126"/>
      <c r="AB728" s="126"/>
      <c r="AC728" s="132"/>
      <c r="AD728" s="125"/>
      <c r="AE728" s="127"/>
      <c r="AF728" s="128"/>
      <c r="AG728" s="128"/>
      <c r="AH728" s="127"/>
      <c r="AI728" s="128"/>
      <c r="AJ728" s="133"/>
    </row>
    <row r="729" spans="1:36" s="18" customFormat="1" x14ac:dyDescent="0.3">
      <c r="A729" s="37" t="s">
        <v>41</v>
      </c>
      <c r="B729" s="121" t="s">
        <v>105</v>
      </c>
      <c r="C729" s="119" t="s">
        <v>351</v>
      </c>
      <c r="D729" s="122" t="s">
        <v>49</v>
      </c>
      <c r="E729" s="39" t="s">
        <v>29</v>
      </c>
      <c r="F729" s="39">
        <v>5</v>
      </c>
      <c r="G729" s="21" t="s">
        <v>25</v>
      </c>
      <c r="H729" s="39">
        <v>1591</v>
      </c>
      <c r="I729" s="39">
        <v>97</v>
      </c>
      <c r="J729" s="1">
        <v>144420</v>
      </c>
      <c r="K729" s="22">
        <v>43528</v>
      </c>
      <c r="L729" s="23">
        <v>157</v>
      </c>
      <c r="M729" s="155" t="str">
        <f t="shared" si="131"/>
        <v>Hyundai Tucson 1.6 GDI 132 6MT / benzin / 97kW / 132KS / ručni / 6 stupnjeva prijenosa / 5-vrata</v>
      </c>
      <c r="N729" s="92" t="s">
        <v>334</v>
      </c>
      <c r="O729" s="94">
        <f t="shared" si="94"/>
        <v>132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ht="15" thickBot="1" x14ac:dyDescent="0.35">
      <c r="A730" s="31" t="s">
        <v>41</v>
      </c>
      <c r="B730" s="70" t="s">
        <v>105</v>
      </c>
      <c r="C730" s="70" t="s">
        <v>352</v>
      </c>
      <c r="D730" s="33" t="s">
        <v>49</v>
      </c>
      <c r="E730" s="34" t="s">
        <v>29</v>
      </c>
      <c r="F730" s="34">
        <v>5</v>
      </c>
      <c r="G730" s="34" t="s">
        <v>25</v>
      </c>
      <c r="H730" s="34">
        <v>1591</v>
      </c>
      <c r="I730" s="34">
        <v>97</v>
      </c>
      <c r="J730" s="3">
        <v>149920</v>
      </c>
      <c r="K730" s="35">
        <v>43528</v>
      </c>
      <c r="L730" s="36">
        <v>162</v>
      </c>
      <c r="M730" s="156" t="str">
        <f t="shared" si="131"/>
        <v>Hyundai Tucson 1.6 GDI 132 6MT / benzin / 97kW / 132KS / ručni / 6 stupnjeva prijenosa / 5-vrata</v>
      </c>
      <c r="N730" s="103" t="s">
        <v>334</v>
      </c>
      <c r="O730" s="95">
        <f t="shared" si="94"/>
        <v>132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3">
      <c r="A731" s="19" t="s">
        <v>41</v>
      </c>
      <c r="B731" s="119" t="s">
        <v>105</v>
      </c>
      <c r="C731" s="121" t="s">
        <v>368</v>
      </c>
      <c r="D731" s="122" t="s">
        <v>50</v>
      </c>
      <c r="E731" s="21" t="s">
        <v>296</v>
      </c>
      <c r="F731" s="39">
        <v>5</v>
      </c>
      <c r="G731" s="39" t="s">
        <v>26</v>
      </c>
      <c r="H731" s="39">
        <v>1995</v>
      </c>
      <c r="I731" s="39">
        <v>136</v>
      </c>
      <c r="J731" s="2">
        <v>267990</v>
      </c>
      <c r="K731" s="118">
        <v>43539</v>
      </c>
      <c r="L731" s="40" t="s">
        <v>297</v>
      </c>
      <c r="M731" s="120" t="str">
        <f t="shared" si="131"/>
        <v>Hyundai Tucson 2.0 CRDi A/T 4WD / dizel / 136kW / 185KS / automatski / 8 stupnjeva automatski / 5-vrata</v>
      </c>
      <c r="N731" s="105" t="s">
        <v>295</v>
      </c>
      <c r="O731" s="106">
        <f t="shared" ref="O731:O732" si="132">ROUND(I731*1.36,0)</f>
        <v>185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58" customFormat="1" ht="15" thickBot="1" x14ac:dyDescent="0.35">
      <c r="A732" s="189" t="s">
        <v>41</v>
      </c>
      <c r="B732" s="193" t="s">
        <v>105</v>
      </c>
      <c r="C732" s="193" t="s">
        <v>369</v>
      </c>
      <c r="D732" s="194" t="s">
        <v>86</v>
      </c>
      <c r="E732" s="191" t="s">
        <v>87</v>
      </c>
      <c r="F732" s="191">
        <v>5</v>
      </c>
      <c r="G732" s="191" t="s">
        <v>26</v>
      </c>
      <c r="H732" s="191">
        <v>1598</v>
      </c>
      <c r="I732" s="191">
        <v>100</v>
      </c>
      <c r="J732" s="195">
        <v>257990</v>
      </c>
      <c r="K732" s="35">
        <v>43539</v>
      </c>
      <c r="L732" s="196" t="s">
        <v>362</v>
      </c>
      <c r="M732" s="156" t="str">
        <f t="shared" ref="M732" si="133">N732&amp;" / "&amp;G732&amp;" / "&amp;I732&amp;"kW"&amp;" / "&amp;O732&amp;"KS"&amp;" / "&amp;D732&amp;" / "&amp;E732&amp;" / "&amp;F732&amp;"-vrata"</f>
        <v>Hyundai Tucson 1.6 136 CRDi 7DCT 2WD / dizel / 100kW / 136KS / 7DCT / 7 stupnjeva automatski / 5-vrata</v>
      </c>
      <c r="N732" s="197" t="s">
        <v>370</v>
      </c>
      <c r="O732" s="95">
        <f t="shared" si="132"/>
        <v>136</v>
      </c>
      <c r="P732" s="134"/>
      <c r="Q732" s="135"/>
      <c r="R732" s="135"/>
      <c r="S732" s="136"/>
      <c r="T732" s="136"/>
      <c r="U732" s="136"/>
      <c r="V732" s="136"/>
      <c r="W732" s="136"/>
      <c r="X732" s="135"/>
      <c r="Y732" s="135"/>
      <c r="Z732" s="136"/>
      <c r="AA732" s="136"/>
      <c r="AB732" s="136"/>
      <c r="AC732" s="137"/>
      <c r="AD732" s="135"/>
      <c r="AE732" s="138"/>
      <c r="AF732" s="139"/>
      <c r="AG732" s="139"/>
      <c r="AH732" s="138"/>
      <c r="AI732" s="139"/>
      <c r="AJ732" s="140"/>
    </row>
    <row r="733" spans="1:36" s="18" customFormat="1" x14ac:dyDescent="0.3">
      <c r="A733" s="37" t="s">
        <v>41</v>
      </c>
      <c r="B733" s="121" t="s">
        <v>105</v>
      </c>
      <c r="C733" s="121" t="s">
        <v>107</v>
      </c>
      <c r="D733" s="122" t="s">
        <v>49</v>
      </c>
      <c r="E733" s="39" t="s">
        <v>29</v>
      </c>
      <c r="F733" s="39">
        <v>5</v>
      </c>
      <c r="G733" s="39" t="s">
        <v>25</v>
      </c>
      <c r="H733" s="39">
        <v>1591</v>
      </c>
      <c r="I733" s="39">
        <v>97</v>
      </c>
      <c r="J733" s="2">
        <v>146020</v>
      </c>
      <c r="K733" s="118">
        <v>43612</v>
      </c>
      <c r="L733" s="40" t="s">
        <v>355</v>
      </c>
      <c r="M733" s="153" t="str">
        <f t="shared" ref="M733:M803" si="134">N733&amp;" / "&amp;G733&amp;" / "&amp;I733&amp;"kW"&amp;" / "&amp;O733&amp;"KS"&amp;" / "&amp;D733&amp;" / "&amp;E733&amp;" / "&amp;F733&amp;"-vrata"</f>
        <v>Hyundai Tucson 1.6 GDI 132 6MT / benzin / 97kW / 132KS / ručni / 6 stupnjeva prijenosa / 5-vrata</v>
      </c>
      <c r="N733" s="105" t="s">
        <v>334</v>
      </c>
      <c r="O733" s="131">
        <f t="shared" ref="O733:O756" si="135">ROUND(I733*1.36,0)</f>
        <v>132</v>
      </c>
      <c r="P733" s="124"/>
      <c r="Q733" s="125"/>
      <c r="R733" s="125"/>
      <c r="S733" s="126"/>
      <c r="T733" s="126"/>
      <c r="U733" s="126"/>
      <c r="V733" s="126"/>
      <c r="W733" s="126"/>
      <c r="X733" s="125"/>
      <c r="Y733" s="125"/>
      <c r="Z733" s="126"/>
      <c r="AA733" s="126"/>
      <c r="AB733" s="126"/>
      <c r="AC733" s="132"/>
      <c r="AD733" s="125"/>
      <c r="AE733" s="127"/>
      <c r="AF733" s="128"/>
      <c r="AG733" s="128"/>
      <c r="AH733" s="127"/>
      <c r="AI733" s="128"/>
      <c r="AJ733" s="133"/>
    </row>
    <row r="734" spans="1:36" s="18" customFormat="1" x14ac:dyDescent="0.3">
      <c r="A734" s="37" t="s">
        <v>41</v>
      </c>
      <c r="B734" s="121" t="s">
        <v>105</v>
      </c>
      <c r="C734" s="121" t="s">
        <v>345</v>
      </c>
      <c r="D734" s="122" t="s">
        <v>49</v>
      </c>
      <c r="E734" s="39" t="s">
        <v>29</v>
      </c>
      <c r="F734" s="39">
        <v>5</v>
      </c>
      <c r="G734" s="21" t="s">
        <v>25</v>
      </c>
      <c r="H734" s="39">
        <v>1591</v>
      </c>
      <c r="I734" s="39">
        <v>97</v>
      </c>
      <c r="J734" s="2">
        <v>149990</v>
      </c>
      <c r="K734" s="22">
        <v>43612</v>
      </c>
      <c r="L734" s="40" t="s">
        <v>355</v>
      </c>
      <c r="M734" s="155" t="str">
        <f t="shared" si="134"/>
        <v>Hyundai Tucson 1.6 GDI 132 6MT / benzin / 97kW / 132KS / ručni / 6 stupnjeva prijenosa / 5-vrata</v>
      </c>
      <c r="N734" s="105" t="s">
        <v>334</v>
      </c>
      <c r="O734" s="94">
        <f t="shared" si="135"/>
        <v>132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3">
      <c r="A735" s="37" t="s">
        <v>41</v>
      </c>
      <c r="B735" s="121" t="s">
        <v>105</v>
      </c>
      <c r="C735" s="121" t="s">
        <v>111</v>
      </c>
      <c r="D735" s="122" t="s">
        <v>49</v>
      </c>
      <c r="E735" s="39" t="s">
        <v>29</v>
      </c>
      <c r="F735" s="39">
        <v>5</v>
      </c>
      <c r="G735" s="21" t="s">
        <v>25</v>
      </c>
      <c r="H735" s="39">
        <v>1591</v>
      </c>
      <c r="I735" s="39">
        <v>130</v>
      </c>
      <c r="J735" s="2">
        <v>172990</v>
      </c>
      <c r="K735" s="22">
        <v>43612</v>
      </c>
      <c r="L735" s="40" t="s">
        <v>356</v>
      </c>
      <c r="M735" s="155" t="str">
        <f t="shared" si="134"/>
        <v>Hyundai Tucson 1.6 T-Gdi 177 ISG 6MT 2WD / benzin / 130kW / 177KS / ručni / 6 stupnjeva prijenosa / 5-vrata</v>
      </c>
      <c r="N735" s="105" t="s">
        <v>335</v>
      </c>
      <c r="O735" s="94">
        <f t="shared" si="135"/>
        <v>177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3">
      <c r="A736" s="37" t="s">
        <v>41</v>
      </c>
      <c r="B736" s="121" t="s">
        <v>105</v>
      </c>
      <c r="C736" s="121" t="s">
        <v>144</v>
      </c>
      <c r="D736" s="122" t="s">
        <v>49</v>
      </c>
      <c r="E736" s="39" t="s">
        <v>29</v>
      </c>
      <c r="F736" s="39">
        <v>5</v>
      </c>
      <c r="G736" s="21" t="s">
        <v>25</v>
      </c>
      <c r="H736" s="39">
        <v>1591</v>
      </c>
      <c r="I736" s="39">
        <v>130</v>
      </c>
      <c r="J736" s="2">
        <v>176990</v>
      </c>
      <c r="K736" s="22">
        <v>43612</v>
      </c>
      <c r="L736" s="40" t="s">
        <v>357</v>
      </c>
      <c r="M736" s="155" t="str">
        <f t="shared" si="134"/>
        <v>Hyundai Tucson 1.6 T-Gdi 177 ISG 6MT 2WD / benzin / 130kW / 177KS / ručni / 6 stupnjeva prijenosa / 5-vrata</v>
      </c>
      <c r="N736" s="105" t="s">
        <v>335</v>
      </c>
      <c r="O736" s="94">
        <f t="shared" si="135"/>
        <v>177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3">
      <c r="A737" s="37" t="s">
        <v>41</v>
      </c>
      <c r="B737" s="121" t="s">
        <v>105</v>
      </c>
      <c r="C737" s="121" t="s">
        <v>111</v>
      </c>
      <c r="D737" s="122" t="s">
        <v>86</v>
      </c>
      <c r="E737" s="39" t="s">
        <v>87</v>
      </c>
      <c r="F737" s="39">
        <v>5</v>
      </c>
      <c r="G737" s="21" t="s">
        <v>25</v>
      </c>
      <c r="H737" s="39">
        <v>1591</v>
      </c>
      <c r="I737" s="39">
        <v>130</v>
      </c>
      <c r="J737" s="2">
        <v>187860</v>
      </c>
      <c r="K737" s="22">
        <v>43612</v>
      </c>
      <c r="L737" s="40" t="s">
        <v>358</v>
      </c>
      <c r="M737" s="155" t="str">
        <f t="shared" si="134"/>
        <v>Hyundai Tucson 1.6 T-Gdi 177 ISG DCT 2WD / benzin / 130kW / 177KS / 7DCT / 7 stupnjeva automatski / 5-vrata</v>
      </c>
      <c r="N737" s="105" t="s">
        <v>336</v>
      </c>
      <c r="O737" s="94">
        <f t="shared" si="135"/>
        <v>177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3">
      <c r="A738" s="37" t="s">
        <v>41</v>
      </c>
      <c r="B738" s="121" t="s">
        <v>105</v>
      </c>
      <c r="C738" s="121" t="s">
        <v>144</v>
      </c>
      <c r="D738" s="122" t="s">
        <v>86</v>
      </c>
      <c r="E738" s="39" t="s">
        <v>87</v>
      </c>
      <c r="F738" s="39">
        <v>5</v>
      </c>
      <c r="G738" s="21" t="s">
        <v>25</v>
      </c>
      <c r="H738" s="39">
        <v>1591</v>
      </c>
      <c r="I738" s="39">
        <v>130</v>
      </c>
      <c r="J738" s="2">
        <v>191860</v>
      </c>
      <c r="K738" s="22">
        <v>43612</v>
      </c>
      <c r="L738" s="40" t="s">
        <v>359</v>
      </c>
      <c r="M738" s="155" t="str">
        <f t="shared" si="134"/>
        <v>Hyundai Tucson 1.6 T-Gdi 177 ISG DCT 2WD / benzin / 130kW / 177KS / 7DCT / 7 stupnjeva automatski / 5-vrata</v>
      </c>
      <c r="N738" s="105" t="s">
        <v>336</v>
      </c>
      <c r="O738" s="94">
        <f t="shared" si="135"/>
        <v>177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8" customFormat="1" x14ac:dyDescent="0.3">
      <c r="A739" s="37" t="s">
        <v>41</v>
      </c>
      <c r="B739" s="121" t="s">
        <v>105</v>
      </c>
      <c r="C739" s="121" t="s">
        <v>111</v>
      </c>
      <c r="D739" s="122" t="s">
        <v>86</v>
      </c>
      <c r="E739" s="39" t="s">
        <v>87</v>
      </c>
      <c r="F739" s="39">
        <v>5</v>
      </c>
      <c r="G739" s="21" t="s">
        <v>25</v>
      </c>
      <c r="H739" s="39">
        <v>1591</v>
      </c>
      <c r="I739" s="39">
        <v>130</v>
      </c>
      <c r="J739" s="2">
        <v>197360</v>
      </c>
      <c r="K739" s="22">
        <v>43612</v>
      </c>
      <c r="L739" s="40" t="s">
        <v>360</v>
      </c>
      <c r="M739" s="155" t="str">
        <f t="shared" si="134"/>
        <v>Hyundai Tucson 1.6 T-Gdi 177 ISG DCT 4WD / benzin / 130kW / 177KS / 7DCT / 7 stupnjeva automatski / 5-vrata</v>
      </c>
      <c r="N739" s="105" t="s">
        <v>338</v>
      </c>
      <c r="O739" s="94">
        <f t="shared" si="135"/>
        <v>177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3">
      <c r="A740" s="37" t="s">
        <v>41</v>
      </c>
      <c r="B740" s="121" t="s">
        <v>105</v>
      </c>
      <c r="C740" s="121" t="s">
        <v>144</v>
      </c>
      <c r="D740" s="122" t="s">
        <v>86</v>
      </c>
      <c r="E740" s="39" t="s">
        <v>87</v>
      </c>
      <c r="F740" s="39">
        <v>5</v>
      </c>
      <c r="G740" s="21" t="s">
        <v>25</v>
      </c>
      <c r="H740" s="39">
        <v>1591</v>
      </c>
      <c r="I740" s="39">
        <v>130</v>
      </c>
      <c r="J740" s="2">
        <v>201360</v>
      </c>
      <c r="K740" s="22">
        <v>43612</v>
      </c>
      <c r="L740" s="40" t="s">
        <v>360</v>
      </c>
      <c r="M740" s="155" t="str">
        <f t="shared" si="134"/>
        <v>Hyundai Tucson 1.6 T-Gdi 177 ISG DCT 4WD / benzin / 130kW / 177KS / 7DCT / 7 stupnjeva automatski / 5-vrata</v>
      </c>
      <c r="N740" s="105" t="s">
        <v>338</v>
      </c>
      <c r="O740" s="94">
        <f t="shared" si="135"/>
        <v>177</v>
      </c>
      <c r="P740" s="25"/>
      <c r="Q740" s="26"/>
      <c r="R740" s="26"/>
      <c r="S740" s="27"/>
      <c r="T740" s="27"/>
      <c r="U740" s="27"/>
      <c r="V740" s="27"/>
      <c r="W740" s="27"/>
      <c r="X740" s="26"/>
      <c r="Y740" s="26"/>
      <c r="Z740" s="27"/>
      <c r="AA740" s="27"/>
      <c r="AB740" s="27"/>
      <c r="AC740" s="79"/>
      <c r="AD740" s="26"/>
      <c r="AE740" s="29"/>
      <c r="AF740" s="30"/>
      <c r="AG740" s="30"/>
      <c r="AH740" s="29"/>
      <c r="AI740" s="30"/>
      <c r="AJ740" s="80"/>
    </row>
    <row r="741" spans="1:36" s="18" customFormat="1" x14ac:dyDescent="0.3">
      <c r="A741" s="37" t="s">
        <v>41</v>
      </c>
      <c r="B741" s="121" t="s">
        <v>105</v>
      </c>
      <c r="C741" s="121" t="s">
        <v>107</v>
      </c>
      <c r="D741" s="122" t="s">
        <v>49</v>
      </c>
      <c r="E741" s="39" t="s">
        <v>29</v>
      </c>
      <c r="F741" s="39">
        <v>5</v>
      </c>
      <c r="G741" s="39" t="s">
        <v>26</v>
      </c>
      <c r="H741" s="39">
        <v>1598</v>
      </c>
      <c r="I741" s="39">
        <v>84.9</v>
      </c>
      <c r="J741" s="2">
        <v>170100</v>
      </c>
      <c r="K741" s="22">
        <v>43612</v>
      </c>
      <c r="L741" s="40" t="s">
        <v>361</v>
      </c>
      <c r="M741" s="155" t="str">
        <f t="shared" si="134"/>
        <v>Hyundai Tucson 1.6 CRDi 115 6MT / dizel / 84,9kW / 115KS / ručni / 6 stupnjeva prijenosa / 5-vrata</v>
      </c>
      <c r="N741" s="105" t="s">
        <v>339</v>
      </c>
      <c r="O741" s="94">
        <f t="shared" si="135"/>
        <v>115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x14ac:dyDescent="0.3">
      <c r="A742" s="37" t="s">
        <v>41</v>
      </c>
      <c r="B742" s="121" t="s">
        <v>105</v>
      </c>
      <c r="C742" s="121" t="s">
        <v>345</v>
      </c>
      <c r="D742" s="122" t="s">
        <v>49</v>
      </c>
      <c r="E742" s="39" t="s">
        <v>29</v>
      </c>
      <c r="F742" s="39">
        <v>5</v>
      </c>
      <c r="G742" s="39" t="s">
        <v>26</v>
      </c>
      <c r="H742" s="39">
        <v>1598</v>
      </c>
      <c r="I742" s="39">
        <v>84.9</v>
      </c>
      <c r="J742" s="2">
        <v>174100</v>
      </c>
      <c r="K742" s="22">
        <v>43612</v>
      </c>
      <c r="L742" s="40" t="s">
        <v>361</v>
      </c>
      <c r="M742" s="155" t="str">
        <f t="shared" si="134"/>
        <v>Hyundai Tucson 1.6 CRDi 115 6MT / dizel / 84,9kW / 115KS / ručni / 6 stupnjeva prijenosa / 5-vrata</v>
      </c>
      <c r="N742" s="105" t="s">
        <v>339</v>
      </c>
      <c r="O742" s="94">
        <f t="shared" si="135"/>
        <v>115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3">
      <c r="A743" s="37" t="s">
        <v>41</v>
      </c>
      <c r="B743" s="121" t="s">
        <v>105</v>
      </c>
      <c r="C743" s="121" t="s">
        <v>110</v>
      </c>
      <c r="D743" s="122" t="s">
        <v>49</v>
      </c>
      <c r="E743" s="39" t="s">
        <v>29</v>
      </c>
      <c r="F743" s="39">
        <v>5</v>
      </c>
      <c r="G743" s="39" t="s">
        <v>26</v>
      </c>
      <c r="H743" s="39">
        <v>1598</v>
      </c>
      <c r="I743" s="39">
        <v>84.9</v>
      </c>
      <c r="J743" s="2">
        <v>181237.86</v>
      </c>
      <c r="K743" s="22">
        <v>43612</v>
      </c>
      <c r="L743" s="40" t="s">
        <v>361</v>
      </c>
      <c r="M743" s="155" t="str">
        <f t="shared" si="134"/>
        <v>Hyundai Tucson 1.6 CRDi 115 6MT / dizel / 84,9kW / 115KS / ručni / 6 stupnjeva prijenosa / 5-vrata</v>
      </c>
      <c r="N743" s="105" t="s">
        <v>339</v>
      </c>
      <c r="O743" s="94">
        <f t="shared" si="135"/>
        <v>115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8" customFormat="1" x14ac:dyDescent="0.3">
      <c r="A744" s="37" t="s">
        <v>41</v>
      </c>
      <c r="B744" s="121" t="s">
        <v>105</v>
      </c>
      <c r="C744" s="121" t="s">
        <v>144</v>
      </c>
      <c r="D744" s="122" t="s">
        <v>49</v>
      </c>
      <c r="E744" s="39" t="s">
        <v>29</v>
      </c>
      <c r="F744" s="39">
        <v>5</v>
      </c>
      <c r="G744" s="39" t="s">
        <v>26</v>
      </c>
      <c r="H744" s="39">
        <v>1598</v>
      </c>
      <c r="I744" s="39">
        <v>84.9</v>
      </c>
      <c r="J744" s="2">
        <v>198500</v>
      </c>
      <c r="K744" s="22">
        <v>43612</v>
      </c>
      <c r="L744" s="40" t="s">
        <v>354</v>
      </c>
      <c r="M744" s="155" t="str">
        <f t="shared" si="134"/>
        <v>Hyundai Tucson 1.6 CRDi 115 6MT / dizel / 84,9kW / 115KS / ručni / 6 stupnjeva prijenosa / 5-vrata</v>
      </c>
      <c r="N744" s="105" t="s">
        <v>339</v>
      </c>
      <c r="O744" s="94">
        <f t="shared" si="135"/>
        <v>115</v>
      </c>
      <c r="P744" s="25"/>
      <c r="Q744" s="26"/>
      <c r="R744" s="26"/>
      <c r="S744" s="27"/>
      <c r="T744" s="27"/>
      <c r="U744" s="27"/>
      <c r="V744" s="27"/>
      <c r="W744" s="27"/>
      <c r="X744" s="26"/>
      <c r="Y744" s="26"/>
      <c r="Z744" s="27"/>
      <c r="AA744" s="27"/>
      <c r="AB744" s="27"/>
      <c r="AC744" s="79"/>
      <c r="AD744" s="26"/>
      <c r="AE744" s="29"/>
      <c r="AF744" s="30"/>
      <c r="AG744" s="30"/>
      <c r="AH744" s="29"/>
      <c r="AI744" s="30"/>
      <c r="AJ744" s="80"/>
    </row>
    <row r="745" spans="1:36" s="18" customFormat="1" x14ac:dyDescent="0.3">
      <c r="A745" s="37" t="s">
        <v>41</v>
      </c>
      <c r="B745" s="121" t="s">
        <v>105</v>
      </c>
      <c r="C745" s="121" t="s">
        <v>111</v>
      </c>
      <c r="D745" s="122" t="s">
        <v>86</v>
      </c>
      <c r="E745" s="39" t="s">
        <v>87</v>
      </c>
      <c r="F745" s="39">
        <v>5</v>
      </c>
      <c r="G745" s="39" t="s">
        <v>26</v>
      </c>
      <c r="H745" s="39">
        <v>1598</v>
      </c>
      <c r="I745" s="39">
        <v>100</v>
      </c>
      <c r="J745" s="2">
        <v>204980.95</v>
      </c>
      <c r="K745" s="22">
        <v>43612</v>
      </c>
      <c r="L745" s="40" t="s">
        <v>362</v>
      </c>
      <c r="M745" s="155" t="str">
        <f t="shared" si="134"/>
        <v>Hyundai Tucson 1.6 CRDi 136 7DCT / dizel / 100kW / 136KS / 7DCT / 7 stupnjeva automatski / 5-vrata</v>
      </c>
      <c r="N745" s="105" t="s">
        <v>340</v>
      </c>
      <c r="O745" s="94">
        <f t="shared" si="135"/>
        <v>136</v>
      </c>
      <c r="P745" s="25"/>
      <c r="Q745" s="26"/>
      <c r="R745" s="26"/>
      <c r="S745" s="27"/>
      <c r="T745" s="27"/>
      <c r="U745" s="27"/>
      <c r="V745" s="27"/>
      <c r="W745" s="27"/>
      <c r="X745" s="26"/>
      <c r="Y745" s="26"/>
      <c r="Z745" s="27"/>
      <c r="AA745" s="27"/>
      <c r="AB745" s="27"/>
      <c r="AC745" s="79"/>
      <c r="AD745" s="26"/>
      <c r="AE745" s="29"/>
      <c r="AF745" s="30"/>
      <c r="AG745" s="30"/>
      <c r="AH745" s="29"/>
      <c r="AI745" s="30"/>
      <c r="AJ745" s="80"/>
    </row>
    <row r="746" spans="1:36" s="18" customFormat="1" x14ac:dyDescent="0.3">
      <c r="A746" s="37" t="s">
        <v>41</v>
      </c>
      <c r="B746" s="121" t="s">
        <v>105</v>
      </c>
      <c r="C746" s="121" t="s">
        <v>144</v>
      </c>
      <c r="D746" s="122" t="s">
        <v>86</v>
      </c>
      <c r="E746" s="39" t="s">
        <v>87</v>
      </c>
      <c r="F746" s="39">
        <v>5</v>
      </c>
      <c r="G746" s="39" t="s">
        <v>26</v>
      </c>
      <c r="H746" s="39">
        <v>1598</v>
      </c>
      <c r="I746" s="39">
        <v>100</v>
      </c>
      <c r="J746" s="2">
        <v>210695.24</v>
      </c>
      <c r="K746" s="22">
        <v>43612</v>
      </c>
      <c r="L746" s="40" t="s">
        <v>362</v>
      </c>
      <c r="M746" s="155" t="str">
        <f t="shared" si="134"/>
        <v>Hyundai Tucson 1.6 CRDi 136 7DCT / dizel / 100kW / 136KS / 7DCT / 7 stupnjeva automatski / 5-vrata</v>
      </c>
      <c r="N746" s="105" t="s">
        <v>340</v>
      </c>
      <c r="O746" s="94">
        <f t="shared" si="135"/>
        <v>136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3">
      <c r="A747" s="37" t="s">
        <v>41</v>
      </c>
      <c r="B747" s="121" t="s">
        <v>105</v>
      </c>
      <c r="C747" s="121" t="s">
        <v>111</v>
      </c>
      <c r="D747" s="122" t="s">
        <v>49</v>
      </c>
      <c r="E747" s="39" t="s">
        <v>29</v>
      </c>
      <c r="F747" s="39">
        <v>5</v>
      </c>
      <c r="G747" s="39" t="s">
        <v>26</v>
      </c>
      <c r="H747" s="39">
        <v>1598</v>
      </c>
      <c r="I747" s="39">
        <v>100</v>
      </c>
      <c r="J747" s="2">
        <v>208490</v>
      </c>
      <c r="K747" s="22">
        <v>43612</v>
      </c>
      <c r="L747" s="40" t="s">
        <v>363</v>
      </c>
      <c r="M747" s="155" t="str">
        <f t="shared" si="134"/>
        <v>Hyundai Tucson 1.6 136 CRDi 6MT 4WD / dizel / 100kW / 136KS / ručni / 6 stupnjeva prijenosa / 5-vrata</v>
      </c>
      <c r="N747" s="105" t="s">
        <v>341</v>
      </c>
      <c r="O747" s="94">
        <f t="shared" si="135"/>
        <v>136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x14ac:dyDescent="0.3">
      <c r="A748" s="37" t="s">
        <v>41</v>
      </c>
      <c r="B748" s="121" t="s">
        <v>105</v>
      </c>
      <c r="C748" s="121" t="s">
        <v>144</v>
      </c>
      <c r="D748" s="122" t="s">
        <v>49</v>
      </c>
      <c r="E748" s="39" t="s">
        <v>29</v>
      </c>
      <c r="F748" s="39">
        <v>5</v>
      </c>
      <c r="G748" s="39" t="s">
        <v>26</v>
      </c>
      <c r="H748" s="39">
        <v>1598</v>
      </c>
      <c r="I748" s="39">
        <v>100</v>
      </c>
      <c r="J748" s="2">
        <v>212690</v>
      </c>
      <c r="K748" s="22">
        <v>43612</v>
      </c>
      <c r="L748" s="40" t="s">
        <v>363</v>
      </c>
      <c r="M748" s="155" t="str">
        <f t="shared" si="134"/>
        <v>Hyundai Tucson 1.6 136 CRDi 6MT 4WD / dizel / 100kW / 136KS / ručni / 6 stupnjeva prijenosa / 5-vrata</v>
      </c>
      <c r="N748" s="105" t="s">
        <v>341</v>
      </c>
      <c r="O748" s="94">
        <f t="shared" si="135"/>
        <v>136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3">
      <c r="A749" s="37" t="s">
        <v>41</v>
      </c>
      <c r="B749" s="121" t="s">
        <v>105</v>
      </c>
      <c r="C749" s="121" t="s">
        <v>111</v>
      </c>
      <c r="D749" s="122" t="s">
        <v>86</v>
      </c>
      <c r="E749" s="39" t="s">
        <v>87</v>
      </c>
      <c r="F749" s="39">
        <v>5</v>
      </c>
      <c r="G749" s="39" t="s">
        <v>26</v>
      </c>
      <c r="H749" s="39">
        <v>1598</v>
      </c>
      <c r="I749" s="39">
        <v>100</v>
      </c>
      <c r="J749" s="2">
        <v>220690</v>
      </c>
      <c r="K749" s="22">
        <v>43612</v>
      </c>
      <c r="L749" s="40" t="s">
        <v>364</v>
      </c>
      <c r="M749" s="155" t="str">
        <f t="shared" si="134"/>
        <v>Hyundai Tucson 1.6 136 CRDi 7DCT 4WD / dizel / 100kW / 136KS / 7DCT / 7 stupnjeva automatski / 5-vrata</v>
      </c>
      <c r="N749" s="105" t="s">
        <v>342</v>
      </c>
      <c r="O749" s="94">
        <f t="shared" si="135"/>
        <v>136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3">
      <c r="A750" s="37" t="s">
        <v>41</v>
      </c>
      <c r="B750" s="121" t="s">
        <v>105</v>
      </c>
      <c r="C750" s="121" t="s">
        <v>144</v>
      </c>
      <c r="D750" s="122" t="s">
        <v>86</v>
      </c>
      <c r="E750" s="39" t="s">
        <v>87</v>
      </c>
      <c r="F750" s="39">
        <v>5</v>
      </c>
      <c r="G750" s="39" t="s">
        <v>26</v>
      </c>
      <c r="H750" s="39">
        <v>1598</v>
      </c>
      <c r="I750" s="39">
        <v>100</v>
      </c>
      <c r="J750" s="2">
        <v>224690</v>
      </c>
      <c r="K750" s="22">
        <v>43612</v>
      </c>
      <c r="L750" s="40" t="s">
        <v>365</v>
      </c>
      <c r="M750" s="155" t="str">
        <f t="shared" si="134"/>
        <v>Hyundai Tucson 1.6 136 CRDi 7DCT 4WD / dizel / 100kW / 136KS / 7DCT / 7 stupnjeva automatski / 5-vrata</v>
      </c>
      <c r="N750" s="105" t="s">
        <v>342</v>
      </c>
      <c r="O750" s="94">
        <f t="shared" si="135"/>
        <v>136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3">
      <c r="A751" s="37" t="s">
        <v>41</v>
      </c>
      <c r="B751" s="121" t="s">
        <v>105</v>
      </c>
      <c r="C751" s="121" t="s">
        <v>111</v>
      </c>
      <c r="D751" s="122" t="s">
        <v>49</v>
      </c>
      <c r="E751" s="39" t="s">
        <v>29</v>
      </c>
      <c r="F751" s="39">
        <v>5</v>
      </c>
      <c r="G751" s="39" t="s">
        <v>26</v>
      </c>
      <c r="H751" s="39">
        <v>1995</v>
      </c>
      <c r="I751" s="39">
        <v>136</v>
      </c>
      <c r="J751" s="2">
        <v>212860</v>
      </c>
      <c r="K751" s="22">
        <v>43612</v>
      </c>
      <c r="L751" s="40" t="s">
        <v>366</v>
      </c>
      <c r="M751" s="155" t="str">
        <f t="shared" si="134"/>
        <v>Hyundai Tucson 2.0 CRDi ISG 185 6MT 4WD / dizel / 136kW / 185KS / ručni / 6 stupnjeva prijenosa / 5-vrata</v>
      </c>
      <c r="N751" s="105" t="s">
        <v>343</v>
      </c>
      <c r="O751" s="94">
        <f t="shared" si="135"/>
        <v>185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3">
      <c r="A752" s="37" t="s">
        <v>41</v>
      </c>
      <c r="B752" s="121" t="s">
        <v>105</v>
      </c>
      <c r="C752" s="121" t="s">
        <v>144</v>
      </c>
      <c r="D752" s="122" t="s">
        <v>49</v>
      </c>
      <c r="E752" s="39" t="s">
        <v>29</v>
      </c>
      <c r="F752" s="39">
        <v>5</v>
      </c>
      <c r="G752" s="39" t="s">
        <v>26</v>
      </c>
      <c r="H752" s="39">
        <v>1995</v>
      </c>
      <c r="I752" s="39">
        <v>136</v>
      </c>
      <c r="J752" s="2">
        <v>216860</v>
      </c>
      <c r="K752" s="22">
        <v>43612</v>
      </c>
      <c r="L752" s="40" t="s">
        <v>366</v>
      </c>
      <c r="M752" s="155" t="str">
        <f t="shared" si="134"/>
        <v>Hyundai Tucson 2.0 CRDi ISG 185 6MT 4WD / dizel / 136kW / 185KS / ručni / 6 stupnjeva prijenosa / 5-vrata</v>
      </c>
      <c r="N752" s="105" t="s">
        <v>343</v>
      </c>
      <c r="O752" s="94">
        <f t="shared" si="135"/>
        <v>185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3">
      <c r="A753" s="37" t="s">
        <v>41</v>
      </c>
      <c r="B753" s="121" t="s">
        <v>105</v>
      </c>
      <c r="C753" s="121" t="s">
        <v>111</v>
      </c>
      <c r="D753" s="122" t="s">
        <v>86</v>
      </c>
      <c r="E753" s="39" t="s">
        <v>87</v>
      </c>
      <c r="F753" s="39">
        <v>5</v>
      </c>
      <c r="G753" s="39" t="s">
        <v>26</v>
      </c>
      <c r="H753" s="39">
        <v>1995</v>
      </c>
      <c r="I753" s="39">
        <v>136</v>
      </c>
      <c r="J753" s="2">
        <v>223860</v>
      </c>
      <c r="K753" s="22">
        <v>43612</v>
      </c>
      <c r="L753" s="40" t="s">
        <v>367</v>
      </c>
      <c r="M753" s="155" t="str">
        <f t="shared" si="134"/>
        <v>Hyundai Tucson 2.0 CRDi ISG 185 A/T 4WD / dizel / 136kW / 185KS / 7DCT / 7 stupnjeva automatski / 5-vrata</v>
      </c>
      <c r="N753" s="105" t="s">
        <v>344</v>
      </c>
      <c r="O753" s="94">
        <f t="shared" si="135"/>
        <v>185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29" customFormat="1" x14ac:dyDescent="0.3">
      <c r="A754" s="37" t="s">
        <v>41</v>
      </c>
      <c r="B754" s="121" t="s">
        <v>105</v>
      </c>
      <c r="C754" s="121" t="s">
        <v>144</v>
      </c>
      <c r="D754" s="122" t="s">
        <v>86</v>
      </c>
      <c r="E754" s="39" t="s">
        <v>87</v>
      </c>
      <c r="F754" s="39">
        <v>5</v>
      </c>
      <c r="G754" s="39" t="s">
        <v>26</v>
      </c>
      <c r="H754" s="39">
        <v>1995</v>
      </c>
      <c r="I754" s="39">
        <v>136</v>
      </c>
      <c r="J754" s="2">
        <v>227860</v>
      </c>
      <c r="K754" s="22">
        <v>43612</v>
      </c>
      <c r="L754" s="40" t="s">
        <v>367</v>
      </c>
      <c r="M754" s="155" t="str">
        <f t="shared" si="134"/>
        <v>Hyundai Tucson 2.0 CRDi ISG 185 A/T 4WD / dizel / 136kW / 185KS / 7DCT / 7 stupnjeva automatski / 5-vrata</v>
      </c>
      <c r="N754" s="105" t="s">
        <v>344</v>
      </c>
      <c r="O754" s="94">
        <f t="shared" si="135"/>
        <v>185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30" customFormat="1" x14ac:dyDescent="0.3">
      <c r="A755" s="19" t="s">
        <v>41</v>
      </c>
      <c r="B755" s="119" t="s">
        <v>105</v>
      </c>
      <c r="C755" s="119" t="s">
        <v>371</v>
      </c>
      <c r="D755" s="20" t="s">
        <v>49</v>
      </c>
      <c r="E755" s="21" t="s">
        <v>29</v>
      </c>
      <c r="F755" s="21">
        <v>5</v>
      </c>
      <c r="G755" s="21" t="s">
        <v>25</v>
      </c>
      <c r="H755" s="21">
        <v>1591</v>
      </c>
      <c r="I755" s="21">
        <v>97</v>
      </c>
      <c r="J755" s="1">
        <v>139420</v>
      </c>
      <c r="K755" s="22">
        <v>43612</v>
      </c>
      <c r="L755" s="23">
        <v>157</v>
      </c>
      <c r="M755" s="155" t="str">
        <f t="shared" si="134"/>
        <v>Hyundai Tucson 1.6 GDI 132 6MT / benzin / 97kW / 132KS / ručni / 6 stupnjeva prijenosa / 5-vrata</v>
      </c>
      <c r="N755" s="92" t="s">
        <v>334</v>
      </c>
      <c r="O755" s="94">
        <f t="shared" si="135"/>
        <v>132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3">
      <c r="A756" s="37" t="s">
        <v>41</v>
      </c>
      <c r="B756" s="121" t="s">
        <v>105</v>
      </c>
      <c r="C756" s="121" t="s">
        <v>346</v>
      </c>
      <c r="D756" s="122" t="s">
        <v>49</v>
      </c>
      <c r="E756" s="39" t="s">
        <v>29</v>
      </c>
      <c r="F756" s="39">
        <v>5</v>
      </c>
      <c r="G756" s="39" t="s">
        <v>26</v>
      </c>
      <c r="H756" s="39">
        <v>1598</v>
      </c>
      <c r="I756" s="39">
        <v>84.9</v>
      </c>
      <c r="J756" s="1">
        <v>181121.36</v>
      </c>
      <c r="K756" s="22">
        <v>43612</v>
      </c>
      <c r="L756" s="23" t="s">
        <v>277</v>
      </c>
      <c r="M756" s="155" t="str">
        <f t="shared" si="134"/>
        <v>Hyundai Tucson 1.6 CRDi 115 6MT / dizel / 84,9kW / 115KS / ručni / 6 stupnjeva prijenosa / 5-vrata</v>
      </c>
      <c r="N756" s="105" t="s">
        <v>339</v>
      </c>
      <c r="O756" s="94">
        <f t="shared" si="135"/>
        <v>115</v>
      </c>
      <c r="P756" s="198"/>
      <c r="Q756" s="199"/>
      <c r="R756" s="199"/>
      <c r="S756" s="200"/>
      <c r="T756" s="200"/>
      <c r="U756" s="200"/>
      <c r="V756" s="200"/>
      <c r="W756" s="200"/>
      <c r="X756" s="199"/>
      <c r="Y756" s="199"/>
      <c r="Z756" s="200"/>
      <c r="AA756" s="200"/>
      <c r="AB756" s="200"/>
      <c r="AC756" s="201"/>
      <c r="AD756" s="199"/>
      <c r="AE756" s="202"/>
      <c r="AF756" s="203"/>
      <c r="AG756" s="203"/>
      <c r="AH756" s="202"/>
      <c r="AI756" s="203"/>
      <c r="AJ756" s="204"/>
    </row>
    <row r="757" spans="1:36" s="18" customFormat="1" x14ac:dyDescent="0.3">
      <c r="A757" s="37" t="s">
        <v>41</v>
      </c>
      <c r="B757" s="121" t="s">
        <v>105</v>
      </c>
      <c r="C757" s="121" t="s">
        <v>111</v>
      </c>
      <c r="D757" s="122" t="s">
        <v>49</v>
      </c>
      <c r="E757" s="39" t="s">
        <v>29</v>
      </c>
      <c r="F757" s="39">
        <v>5</v>
      </c>
      <c r="G757" s="39" t="s">
        <v>26</v>
      </c>
      <c r="H757" s="39">
        <v>1598</v>
      </c>
      <c r="I757" s="39">
        <v>84.9</v>
      </c>
      <c r="J757" s="1">
        <v>185975.73</v>
      </c>
      <c r="K757" s="22">
        <v>43612</v>
      </c>
      <c r="L757" s="23" t="s">
        <v>277</v>
      </c>
      <c r="M757" s="155" t="str">
        <f t="shared" si="134"/>
        <v>Hyundai Tucson 1.6 CRDi 115 6MT / dizel / 84,9kW / 115KS / ručni / 6 stupnjeva prijenosa / 5-vrata</v>
      </c>
      <c r="N757" s="105" t="s">
        <v>339</v>
      </c>
      <c r="O757" s="94">
        <f t="shared" ref="O757:O758" si="136">ROUND(I757*1.36,0)</f>
        <v>115</v>
      </c>
      <c r="P757" s="198"/>
      <c r="Q757" s="199"/>
      <c r="R757" s="199"/>
      <c r="S757" s="200"/>
      <c r="T757" s="200"/>
      <c r="U757" s="200"/>
      <c r="V757" s="200"/>
      <c r="W757" s="200"/>
      <c r="X757" s="199"/>
      <c r="Y757" s="199"/>
      <c r="Z757" s="200"/>
      <c r="AA757" s="200"/>
      <c r="AB757" s="200"/>
      <c r="AC757" s="201"/>
      <c r="AD757" s="199"/>
      <c r="AE757" s="202"/>
      <c r="AF757" s="203"/>
      <c r="AG757" s="203"/>
      <c r="AH757" s="202"/>
      <c r="AI757" s="203"/>
      <c r="AJ757" s="204"/>
    </row>
    <row r="758" spans="1:36" s="18" customFormat="1" x14ac:dyDescent="0.3">
      <c r="A758" s="37" t="s">
        <v>41</v>
      </c>
      <c r="B758" s="121" t="s">
        <v>105</v>
      </c>
      <c r="C758" s="121" t="s">
        <v>111</v>
      </c>
      <c r="D758" s="122" t="s">
        <v>49</v>
      </c>
      <c r="E758" s="39" t="s">
        <v>29</v>
      </c>
      <c r="F758" s="39">
        <v>5</v>
      </c>
      <c r="G758" s="39" t="s">
        <v>26</v>
      </c>
      <c r="H758" s="39">
        <v>1598</v>
      </c>
      <c r="I758" s="39">
        <v>100</v>
      </c>
      <c r="J758" s="2">
        <v>194490</v>
      </c>
      <c r="K758" s="118">
        <v>43612</v>
      </c>
      <c r="L758" s="40" t="s">
        <v>372</v>
      </c>
      <c r="M758" s="155" t="str">
        <f t="shared" si="134"/>
        <v>Hyundai Tucson 1.6 CRDi 136 6MT / dizel / 100kW / 136KS / ručni / 6 stupnjeva prijenosa / 5-vrata</v>
      </c>
      <c r="N758" s="92" t="s">
        <v>373</v>
      </c>
      <c r="O758" s="94">
        <f t="shared" si="136"/>
        <v>136</v>
      </c>
      <c r="P758" s="198"/>
      <c r="Q758" s="199"/>
      <c r="R758" s="199"/>
      <c r="S758" s="200"/>
      <c r="T758" s="200"/>
      <c r="U758" s="200"/>
      <c r="V758" s="200"/>
      <c r="W758" s="200"/>
      <c r="X758" s="199"/>
      <c r="Y758" s="199"/>
      <c r="Z758" s="200"/>
      <c r="AA758" s="200"/>
      <c r="AB758" s="200"/>
      <c r="AC758" s="201"/>
      <c r="AD758" s="199"/>
      <c r="AE758" s="202"/>
      <c r="AF758" s="203"/>
      <c r="AG758" s="203"/>
      <c r="AH758" s="202"/>
      <c r="AI758" s="203"/>
      <c r="AJ758" s="204"/>
    </row>
    <row r="759" spans="1:36" s="129" customFormat="1" x14ac:dyDescent="0.3">
      <c r="A759" s="37" t="s">
        <v>41</v>
      </c>
      <c r="B759" s="121" t="s">
        <v>105</v>
      </c>
      <c r="C759" s="121" t="s">
        <v>144</v>
      </c>
      <c r="D759" s="122" t="s">
        <v>49</v>
      </c>
      <c r="E759" s="39" t="s">
        <v>374</v>
      </c>
      <c r="F759" s="39">
        <v>5</v>
      </c>
      <c r="G759" s="39" t="s">
        <v>26</v>
      </c>
      <c r="H759" s="39">
        <v>1598</v>
      </c>
      <c r="I759" s="39">
        <v>100</v>
      </c>
      <c r="J759" s="2">
        <v>198490</v>
      </c>
      <c r="K759" s="118">
        <v>43612</v>
      </c>
      <c r="L759" s="40" t="s">
        <v>372</v>
      </c>
      <c r="M759" s="155" t="str">
        <f t="shared" si="134"/>
        <v>Hyundai Tucson 1.6 CRDi 136 6MT / dizel / 100kW / 136KS / ručni / 7 stupnjeva prijenosa / 5-vrata</v>
      </c>
      <c r="N759" s="105" t="s">
        <v>373</v>
      </c>
      <c r="O759" s="106">
        <f t="shared" ref="O759:O760" si="137">ROUND(I759*1.36,0)</f>
        <v>136</v>
      </c>
      <c r="P759" s="124"/>
      <c r="Q759" s="125"/>
      <c r="R759" s="125"/>
      <c r="S759" s="126"/>
      <c r="T759" s="126"/>
      <c r="U759" s="126"/>
      <c r="V759" s="126"/>
      <c r="W759" s="126"/>
      <c r="X759" s="125"/>
      <c r="Y759" s="125"/>
      <c r="Z759" s="126"/>
      <c r="AA759" s="126"/>
      <c r="AB759" s="126"/>
      <c r="AC759" s="132"/>
      <c r="AD759" s="125"/>
      <c r="AE759" s="127"/>
      <c r="AF759" s="128"/>
      <c r="AG759" s="128"/>
      <c r="AH759" s="127"/>
      <c r="AI759" s="128"/>
      <c r="AJ759" s="133"/>
    </row>
    <row r="760" spans="1:36" s="18" customFormat="1" x14ac:dyDescent="0.3">
      <c r="A760" s="19" t="s">
        <v>41</v>
      </c>
      <c r="B760" s="119" t="s">
        <v>105</v>
      </c>
      <c r="C760" s="119" t="s">
        <v>61</v>
      </c>
      <c r="D760" s="20" t="s">
        <v>49</v>
      </c>
      <c r="E760" s="21" t="s">
        <v>29</v>
      </c>
      <c r="F760" s="21">
        <v>5</v>
      </c>
      <c r="G760" s="21" t="s">
        <v>25</v>
      </c>
      <c r="H760" s="21">
        <v>1591</v>
      </c>
      <c r="I760" s="21">
        <v>97</v>
      </c>
      <c r="J760" s="1">
        <v>155747.57</v>
      </c>
      <c r="K760" s="22">
        <v>43623</v>
      </c>
      <c r="L760" s="23">
        <v>162</v>
      </c>
      <c r="M760" s="155" t="str">
        <f t="shared" si="134"/>
        <v>Hyundai Tucson 1.6 GDI 132 6MT / benzin / 97kW / 132KS / ručni / 6 stupnjeva prijenosa / 5-vrata</v>
      </c>
      <c r="N760" s="92" t="s">
        <v>334</v>
      </c>
      <c r="O760" s="94">
        <f t="shared" si="137"/>
        <v>132</v>
      </c>
      <c r="P760" s="198"/>
      <c r="Q760" s="199"/>
      <c r="R760" s="199"/>
      <c r="S760" s="200"/>
      <c r="T760" s="200"/>
      <c r="U760" s="200"/>
      <c r="V760" s="200"/>
      <c r="W760" s="200"/>
      <c r="X760" s="199"/>
      <c r="Y760" s="199"/>
      <c r="Z760" s="200"/>
      <c r="AA760" s="200"/>
      <c r="AB760" s="200"/>
      <c r="AC760" s="201"/>
      <c r="AD760" s="199"/>
      <c r="AE760" s="202"/>
      <c r="AF760" s="203"/>
      <c r="AG760" s="203"/>
      <c r="AH760" s="202"/>
      <c r="AI760" s="203"/>
      <c r="AJ760" s="204"/>
    </row>
    <row r="761" spans="1:36" s="18" customFormat="1" x14ac:dyDescent="0.3">
      <c r="A761" s="37" t="s">
        <v>41</v>
      </c>
      <c r="B761" s="121" t="s">
        <v>105</v>
      </c>
      <c r="C761" s="121" t="s">
        <v>61</v>
      </c>
      <c r="D761" s="122" t="s">
        <v>49</v>
      </c>
      <c r="E761" s="39" t="s">
        <v>29</v>
      </c>
      <c r="F761" s="39">
        <v>5</v>
      </c>
      <c r="G761" s="39" t="s">
        <v>26</v>
      </c>
      <c r="H761" s="39">
        <v>1598</v>
      </c>
      <c r="I761" s="39">
        <v>100</v>
      </c>
      <c r="J761" s="1">
        <v>203433.33</v>
      </c>
      <c r="K761" s="22">
        <v>43623</v>
      </c>
      <c r="L761" s="23">
        <v>125</v>
      </c>
      <c r="M761" s="155" t="str">
        <f t="shared" si="134"/>
        <v>Hyundai Tucson 1.6 GDI 132 6MT / dizel / 100kW / 136KS / ručni / 6 stupnjeva prijenosa / 5-vrata</v>
      </c>
      <c r="N761" s="92" t="s">
        <v>334</v>
      </c>
      <c r="O761" s="94">
        <f t="shared" ref="O761:O762" si="138">ROUND(I761*1.36,0)</f>
        <v>136</v>
      </c>
      <c r="P761" s="198"/>
      <c r="Q761" s="199"/>
      <c r="R761" s="199"/>
      <c r="S761" s="200"/>
      <c r="T761" s="200"/>
      <c r="U761" s="200"/>
      <c r="V761" s="200"/>
      <c r="W761" s="200"/>
      <c r="X761" s="199"/>
      <c r="Y761" s="199"/>
      <c r="Z761" s="200"/>
      <c r="AA761" s="200"/>
      <c r="AB761" s="200"/>
      <c r="AC761" s="201"/>
      <c r="AD761" s="199"/>
      <c r="AE761" s="202"/>
      <c r="AF761" s="203"/>
      <c r="AG761" s="203"/>
      <c r="AH761" s="202"/>
      <c r="AI761" s="203"/>
      <c r="AJ761" s="204"/>
    </row>
    <row r="762" spans="1:36" s="18" customFormat="1" x14ac:dyDescent="0.3">
      <c r="A762" s="37" t="s">
        <v>41</v>
      </c>
      <c r="B762" s="121" t="s">
        <v>105</v>
      </c>
      <c r="C762" s="121" t="s">
        <v>45</v>
      </c>
      <c r="D762" s="122" t="s">
        <v>50</v>
      </c>
      <c r="E762" s="39" t="s">
        <v>296</v>
      </c>
      <c r="F762" s="39">
        <v>5</v>
      </c>
      <c r="G762" s="39" t="s">
        <v>26</v>
      </c>
      <c r="H762" s="39">
        <v>1995</v>
      </c>
      <c r="I762" s="39">
        <v>136</v>
      </c>
      <c r="J762" s="1">
        <v>237957.14</v>
      </c>
      <c r="K762" s="22">
        <v>43623</v>
      </c>
      <c r="L762" s="23">
        <v>154</v>
      </c>
      <c r="M762" s="155" t="str">
        <f t="shared" si="134"/>
        <v>Hyundai Tucson 2.0 CRDi ISG 185 A/T 4WD / dizel / 136kW / 185KS / automatski / 8 stupnjeva automatski / 5-vrata</v>
      </c>
      <c r="N762" s="92" t="s">
        <v>344</v>
      </c>
      <c r="O762" s="94">
        <f t="shared" si="138"/>
        <v>185</v>
      </c>
      <c r="P762" s="198"/>
      <c r="Q762" s="199"/>
      <c r="R762" s="199"/>
      <c r="S762" s="200"/>
      <c r="T762" s="200"/>
      <c r="U762" s="200"/>
      <c r="V762" s="200"/>
      <c r="W762" s="200"/>
      <c r="X762" s="199"/>
      <c r="Y762" s="199"/>
      <c r="Z762" s="200"/>
      <c r="AA762" s="200"/>
      <c r="AB762" s="200"/>
      <c r="AC762" s="201"/>
      <c r="AD762" s="199"/>
      <c r="AE762" s="202"/>
      <c r="AF762" s="203"/>
      <c r="AG762" s="203"/>
      <c r="AH762" s="202"/>
      <c r="AI762" s="203"/>
      <c r="AJ762" s="204"/>
    </row>
    <row r="763" spans="1:36" s="129" customFormat="1" x14ac:dyDescent="0.3">
      <c r="A763" s="19" t="s">
        <v>41</v>
      </c>
      <c r="B763" s="119" t="s">
        <v>105</v>
      </c>
      <c r="C763" s="119" t="s">
        <v>375</v>
      </c>
      <c r="D763" s="20" t="s">
        <v>50</v>
      </c>
      <c r="E763" s="21" t="s">
        <v>296</v>
      </c>
      <c r="F763" s="21">
        <v>5</v>
      </c>
      <c r="G763" s="21" t="s">
        <v>26</v>
      </c>
      <c r="H763" s="21">
        <v>1995</v>
      </c>
      <c r="I763" s="21">
        <v>136</v>
      </c>
      <c r="J763" s="1">
        <v>243623.81</v>
      </c>
      <c r="K763" s="22">
        <v>43623</v>
      </c>
      <c r="L763" s="23">
        <v>153</v>
      </c>
      <c r="M763" s="155" t="str">
        <f t="shared" si="134"/>
        <v>Hyundai Tucson 2.0 CRDi ISG 185 A/T 4WD / dizel / 136kW / 185KS / automatski / 8 stupnjeva automatski / 5-vrata</v>
      </c>
      <c r="N763" s="105" t="s">
        <v>344</v>
      </c>
      <c r="O763" s="94">
        <f t="shared" ref="O763:O764" si="139">ROUND(I763*1.36,0)</f>
        <v>185</v>
      </c>
      <c r="P763" s="124"/>
      <c r="Q763" s="125"/>
      <c r="R763" s="125"/>
      <c r="S763" s="126"/>
      <c r="T763" s="126"/>
      <c r="U763" s="126"/>
      <c r="V763" s="126"/>
      <c r="W763" s="126"/>
      <c r="X763" s="125"/>
      <c r="Y763" s="125"/>
      <c r="Z763" s="126"/>
      <c r="AA763" s="126"/>
      <c r="AB763" s="126"/>
      <c r="AC763" s="132"/>
      <c r="AD763" s="125"/>
      <c r="AE763" s="127"/>
      <c r="AF763" s="128"/>
      <c r="AG763" s="128"/>
      <c r="AH763" s="127"/>
      <c r="AI763" s="128"/>
      <c r="AJ763" s="133"/>
    </row>
    <row r="764" spans="1:36" s="130" customFormat="1" x14ac:dyDescent="0.3">
      <c r="A764" s="19" t="s">
        <v>41</v>
      </c>
      <c r="B764" s="119" t="s">
        <v>105</v>
      </c>
      <c r="C764" s="119" t="s">
        <v>383</v>
      </c>
      <c r="D764" s="20" t="s">
        <v>50</v>
      </c>
      <c r="E764" s="21" t="s">
        <v>296</v>
      </c>
      <c r="F764" s="21">
        <v>5</v>
      </c>
      <c r="G764" s="21" t="s">
        <v>26</v>
      </c>
      <c r="H764" s="21">
        <v>1995</v>
      </c>
      <c r="I764" s="21">
        <v>136</v>
      </c>
      <c r="J764" s="1">
        <v>258231.45</v>
      </c>
      <c r="K764" s="22">
        <v>43671</v>
      </c>
      <c r="L764" s="23" t="s">
        <v>384</v>
      </c>
      <c r="M764" s="155" t="str">
        <f t="shared" si="134"/>
        <v>Hyundai Tucson 2.0 CRDi ISG 185 A/T 4WD / dizel / 136kW / 185KS / automatski / 8 stupnjeva automatski / 5-vrata</v>
      </c>
      <c r="N764" s="92" t="s">
        <v>344</v>
      </c>
      <c r="O764" s="94">
        <f t="shared" si="139"/>
        <v>185</v>
      </c>
      <c r="P764" s="25"/>
      <c r="Q764" s="26"/>
      <c r="R764" s="26"/>
      <c r="S764" s="27"/>
      <c r="T764" s="27"/>
      <c r="U764" s="27"/>
      <c r="V764" s="27"/>
      <c r="W764" s="27"/>
      <c r="X764" s="26"/>
      <c r="Y764" s="26"/>
      <c r="Z764" s="27"/>
      <c r="AA764" s="27"/>
      <c r="AB764" s="27"/>
      <c r="AC764" s="79"/>
      <c r="AD764" s="26"/>
      <c r="AE764" s="29"/>
      <c r="AF764" s="30"/>
      <c r="AG764" s="30"/>
      <c r="AH764" s="29"/>
      <c r="AI764" s="30"/>
      <c r="AJ764" s="80"/>
    </row>
    <row r="765" spans="1:36" s="130" customFormat="1" x14ac:dyDescent="0.3">
      <c r="A765" s="19" t="s">
        <v>41</v>
      </c>
      <c r="B765" s="119" t="s">
        <v>105</v>
      </c>
      <c r="C765" s="119" t="s">
        <v>385</v>
      </c>
      <c r="D765" s="20" t="s">
        <v>49</v>
      </c>
      <c r="E765" s="21" t="s">
        <v>29</v>
      </c>
      <c r="F765" s="21">
        <v>5</v>
      </c>
      <c r="G765" s="21" t="s">
        <v>26</v>
      </c>
      <c r="H765" s="21">
        <v>1598</v>
      </c>
      <c r="I765" s="21">
        <v>84.9</v>
      </c>
      <c r="J765" s="1">
        <v>200385.71</v>
      </c>
      <c r="K765" s="22">
        <v>43714</v>
      </c>
      <c r="L765" s="23">
        <v>114</v>
      </c>
      <c r="M765" s="155" t="str">
        <f t="shared" ref="M765:M767" si="140">N765&amp;" / "&amp;G765&amp;" / "&amp;I765&amp;"kW"&amp;" / "&amp;O765&amp;"KS"&amp;" / "&amp;D765&amp;" / "&amp;E765&amp;" / "&amp;F765&amp;"-vrata"</f>
        <v>Tucson 1.6 CRDi ISG 115 6MT 2WD 48V / dizel / 84,9kW / 115KS / ručni / 6 stupnjeva prijenosa / 5-vrata</v>
      </c>
      <c r="N765" s="92" t="s">
        <v>386</v>
      </c>
      <c r="O765" s="94">
        <f t="shared" ref="O765:O767" si="141">ROUND(I765*1.36,0)</f>
        <v>115</v>
      </c>
      <c r="P765" s="25"/>
      <c r="Q765" s="26"/>
      <c r="R765" s="26"/>
      <c r="S765" s="27"/>
      <c r="T765" s="27"/>
      <c r="U765" s="27"/>
      <c r="V765" s="27"/>
      <c r="W765" s="27"/>
      <c r="X765" s="26"/>
      <c r="Y765" s="26"/>
      <c r="Z765" s="27"/>
      <c r="AA765" s="27"/>
      <c r="AB765" s="27"/>
      <c r="AC765" s="79"/>
      <c r="AD765" s="26"/>
      <c r="AE765" s="29"/>
      <c r="AF765" s="30"/>
      <c r="AG765" s="30"/>
      <c r="AH765" s="29"/>
      <c r="AI765" s="30"/>
      <c r="AJ765" s="80"/>
    </row>
    <row r="766" spans="1:36" s="130" customFormat="1" x14ac:dyDescent="0.3">
      <c r="A766" s="19" t="s">
        <v>41</v>
      </c>
      <c r="B766" s="119" t="s">
        <v>105</v>
      </c>
      <c r="C766" s="119" t="s">
        <v>385</v>
      </c>
      <c r="D766" s="20" t="s">
        <v>49</v>
      </c>
      <c r="E766" s="21" t="s">
        <v>29</v>
      </c>
      <c r="F766" s="21">
        <v>5</v>
      </c>
      <c r="G766" s="21" t="s">
        <v>26</v>
      </c>
      <c r="H766" s="21">
        <v>1598</v>
      </c>
      <c r="I766" s="21">
        <v>100</v>
      </c>
      <c r="J766" s="1">
        <v>208957.14</v>
      </c>
      <c r="K766" s="22">
        <v>43714</v>
      </c>
      <c r="L766" s="23">
        <v>114</v>
      </c>
      <c r="M766" s="155" t="str">
        <f t="shared" si="140"/>
        <v>Tucson 1.6 CRDi ISG 136 6MT 2WD 48V / dizel / 100kW / 136KS / ručni / 6 stupnjeva prijenosa / 5-vrata</v>
      </c>
      <c r="N766" s="92" t="s">
        <v>387</v>
      </c>
      <c r="O766" s="94">
        <f t="shared" si="141"/>
        <v>136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8" customFormat="1" ht="15" thickBot="1" x14ac:dyDescent="0.35">
      <c r="A767" s="31" t="s">
        <v>41</v>
      </c>
      <c r="B767" s="70" t="s">
        <v>105</v>
      </c>
      <c r="C767" s="70" t="s">
        <v>75</v>
      </c>
      <c r="D767" s="33" t="s">
        <v>50</v>
      </c>
      <c r="E767" s="34" t="s">
        <v>296</v>
      </c>
      <c r="F767" s="34">
        <v>5</v>
      </c>
      <c r="G767" s="34" t="s">
        <v>26</v>
      </c>
      <c r="H767" s="208">
        <v>1995</v>
      </c>
      <c r="I767" s="34">
        <v>136</v>
      </c>
      <c r="J767" s="3">
        <v>265211.57500007987</v>
      </c>
      <c r="K767" s="35">
        <v>43796</v>
      </c>
      <c r="L767" s="36">
        <v>150</v>
      </c>
      <c r="M767" s="156" t="str">
        <f t="shared" si="140"/>
        <v>Hyundai Tucson 2.0 CRDi ISG 185 A/T 4WD / dizel / 136kW / 185KS / automatski / 8 stupnjeva automatski / 5-vrata</v>
      </c>
      <c r="N767" s="103" t="s">
        <v>344</v>
      </c>
      <c r="O767" s="98">
        <f t="shared" si="141"/>
        <v>185</v>
      </c>
      <c r="P767" s="124"/>
      <c r="Q767" s="125"/>
      <c r="R767" s="125"/>
      <c r="S767" s="126"/>
      <c r="T767" s="126"/>
      <c r="U767" s="126"/>
      <c r="V767" s="126"/>
      <c r="W767" s="126"/>
      <c r="X767" s="125"/>
      <c r="Y767" s="125"/>
      <c r="Z767" s="126"/>
      <c r="AA767" s="126"/>
      <c r="AB767" s="126"/>
      <c r="AC767" s="132"/>
      <c r="AD767" s="125"/>
      <c r="AE767" s="127"/>
      <c r="AF767" s="128"/>
      <c r="AG767" s="128"/>
      <c r="AH767" s="127"/>
      <c r="AI767" s="128"/>
      <c r="AJ767" s="133"/>
    </row>
    <row r="768" spans="1:36" s="18" customFormat="1" x14ac:dyDescent="0.3">
      <c r="A768" s="37" t="s">
        <v>41</v>
      </c>
      <c r="B768" s="121" t="s">
        <v>105</v>
      </c>
      <c r="C768" s="121" t="s">
        <v>351</v>
      </c>
      <c r="D768" s="122" t="s">
        <v>49</v>
      </c>
      <c r="E768" s="39" t="s">
        <v>29</v>
      </c>
      <c r="F768" s="39">
        <v>5</v>
      </c>
      <c r="G768" s="39" t="s">
        <v>25</v>
      </c>
      <c r="H768" s="39">
        <v>1591</v>
      </c>
      <c r="I768" s="39">
        <v>97</v>
      </c>
      <c r="J768" s="2">
        <v>144420</v>
      </c>
      <c r="K768" s="118" t="s">
        <v>403</v>
      </c>
      <c r="L768" s="40">
        <v>157</v>
      </c>
      <c r="M768" s="153" t="str">
        <f t="shared" ref="M768:M802" si="142">N768&amp;" / "&amp;G768&amp;" / "&amp;I768&amp;"kW"&amp;" / "&amp;O768&amp;"KS"&amp;" / "&amp;D768&amp;" / "&amp;E768&amp;" / "&amp;F768&amp;"-vrata"</f>
        <v>Hyundai Tucson 1.6 GDI 132 6MT / benzin / 97kW / 132KS / ručni / 6 stupnjeva prijenosa / 5-vrata</v>
      </c>
      <c r="N768" s="105" t="s">
        <v>334</v>
      </c>
      <c r="O768" s="131">
        <f t="shared" ref="O768:O802" si="143">ROUND(I768*1.36,0)</f>
        <v>132</v>
      </c>
      <c r="P768" s="124"/>
      <c r="Q768" s="125"/>
      <c r="R768" s="125"/>
      <c r="S768" s="126"/>
      <c r="T768" s="126"/>
      <c r="U768" s="126"/>
      <c r="V768" s="126"/>
      <c r="W768" s="126"/>
      <c r="X768" s="125"/>
      <c r="Y768" s="125"/>
      <c r="Z768" s="126"/>
      <c r="AA768" s="126"/>
      <c r="AB768" s="126"/>
      <c r="AC768" s="132"/>
      <c r="AD768" s="125" t="s">
        <v>27</v>
      </c>
      <c r="AE768" s="127"/>
      <c r="AF768" s="128"/>
      <c r="AG768" s="128"/>
      <c r="AH768" s="127"/>
      <c r="AI768" s="128"/>
      <c r="AJ768" s="133"/>
    </row>
    <row r="769" spans="1:36" s="129" customFormat="1" x14ac:dyDescent="0.3">
      <c r="A769" s="19" t="s">
        <v>41</v>
      </c>
      <c r="B769" s="119" t="s">
        <v>105</v>
      </c>
      <c r="C769" s="119" t="s">
        <v>393</v>
      </c>
      <c r="D769" s="20" t="s">
        <v>86</v>
      </c>
      <c r="E769" s="21" t="s">
        <v>87</v>
      </c>
      <c r="F769" s="21">
        <v>5</v>
      </c>
      <c r="G769" s="39" t="s">
        <v>26</v>
      </c>
      <c r="H769" s="21">
        <v>1598</v>
      </c>
      <c r="I769" s="21">
        <v>100</v>
      </c>
      <c r="J769" s="1">
        <v>203433.33</v>
      </c>
      <c r="K769" s="22" t="s">
        <v>403</v>
      </c>
      <c r="L769" s="23">
        <v>125</v>
      </c>
      <c r="M769" s="155" t="str">
        <f t="shared" si="142"/>
        <v>Hyundai Tucson 1.6 136 CRDi 7DCT 2WD / dizel / 100kW / 136KS / 7DCT / 7 stupnjeva automatski / 5-vrata</v>
      </c>
      <c r="N769" s="92" t="s">
        <v>370</v>
      </c>
      <c r="O769" s="94">
        <f t="shared" si="143"/>
        <v>136</v>
      </c>
      <c r="P769" s="25"/>
      <c r="Q769" s="26"/>
      <c r="R769" s="26"/>
      <c r="S769" s="27"/>
      <c r="T769" s="27"/>
      <c r="U769" s="27"/>
      <c r="V769" s="27"/>
      <c r="W769" s="27"/>
      <c r="X769" s="26"/>
      <c r="Y769" s="26"/>
      <c r="Z769" s="27"/>
      <c r="AA769" s="27"/>
      <c r="AB769" s="27"/>
      <c r="AC769" s="79"/>
      <c r="AD769" s="26" t="s">
        <v>27</v>
      </c>
      <c r="AE769" s="29"/>
      <c r="AF769" s="30"/>
      <c r="AG769" s="30"/>
      <c r="AH769" s="29"/>
      <c r="AI769" s="30"/>
      <c r="AJ769" s="80"/>
    </row>
    <row r="770" spans="1:36" s="18" customFormat="1" x14ac:dyDescent="0.3">
      <c r="A770" s="37" t="s">
        <v>41</v>
      </c>
      <c r="B770" s="121" t="s">
        <v>105</v>
      </c>
      <c r="C770" s="121" t="s">
        <v>407</v>
      </c>
      <c r="D770" s="122" t="s">
        <v>50</v>
      </c>
      <c r="E770" s="39" t="s">
        <v>296</v>
      </c>
      <c r="F770" s="39">
        <v>5</v>
      </c>
      <c r="G770" s="39" t="s">
        <v>26</v>
      </c>
      <c r="H770" s="39">
        <v>1995</v>
      </c>
      <c r="I770" s="39">
        <v>136</v>
      </c>
      <c r="J770" s="1">
        <v>237957.14</v>
      </c>
      <c r="K770" s="22" t="s">
        <v>403</v>
      </c>
      <c r="L770" s="40">
        <v>154</v>
      </c>
      <c r="M770" s="123" t="str">
        <f t="shared" si="142"/>
        <v>Hyundai Tucson 2.0 CRDi A/T 4WD / dizel / 136kW / 185KS / automatski / 8 stupnjeva automatski / 5-vrata</v>
      </c>
      <c r="N770" s="105" t="s">
        <v>295</v>
      </c>
      <c r="O770" s="106">
        <f t="shared" si="143"/>
        <v>185</v>
      </c>
      <c r="P770" s="124"/>
      <c r="Q770" s="125"/>
      <c r="R770" s="125"/>
      <c r="S770" s="126"/>
      <c r="T770" s="126"/>
      <c r="U770" s="126"/>
      <c r="V770" s="126"/>
      <c r="W770" s="126"/>
      <c r="X770" s="125"/>
      <c r="Y770" s="125"/>
      <c r="Z770" s="126"/>
      <c r="AA770" s="126"/>
      <c r="AB770" s="126"/>
      <c r="AC770" s="132"/>
      <c r="AD770" s="125" t="s">
        <v>27</v>
      </c>
      <c r="AE770" s="127"/>
      <c r="AF770" s="128"/>
      <c r="AG770" s="128"/>
      <c r="AH770" s="127"/>
      <c r="AI770" s="128"/>
      <c r="AJ770" s="133"/>
    </row>
    <row r="771" spans="1:36" s="158" customFormat="1" ht="15" thickBot="1" x14ac:dyDescent="0.35">
      <c r="A771" s="189" t="s">
        <v>41</v>
      </c>
      <c r="B771" s="193" t="s">
        <v>105</v>
      </c>
      <c r="C771" s="193" t="s">
        <v>421</v>
      </c>
      <c r="D771" s="194" t="s">
        <v>50</v>
      </c>
      <c r="E771" s="191" t="s">
        <v>296</v>
      </c>
      <c r="F771" s="191">
        <v>5</v>
      </c>
      <c r="G771" s="191" t="s">
        <v>26</v>
      </c>
      <c r="H771" s="191">
        <v>1995</v>
      </c>
      <c r="I771" s="191">
        <v>136</v>
      </c>
      <c r="J771" s="3">
        <v>243623.81</v>
      </c>
      <c r="K771" s="35" t="s">
        <v>403</v>
      </c>
      <c r="L771" s="196">
        <v>153</v>
      </c>
      <c r="M771" s="156" t="str">
        <f t="shared" si="142"/>
        <v>Hyundai Tucson 2.0 CRDi A/T 4WD / dizel / 136kW / 185KS / automatski / 8 stupnjeva automatski / 5-vrata</v>
      </c>
      <c r="N771" s="197" t="s">
        <v>295</v>
      </c>
      <c r="O771" s="95">
        <f t="shared" si="143"/>
        <v>185</v>
      </c>
      <c r="P771" s="134"/>
      <c r="Q771" s="135"/>
      <c r="R771" s="135"/>
      <c r="S771" s="136"/>
      <c r="T771" s="136"/>
      <c r="U771" s="136"/>
      <c r="V771" s="136"/>
      <c r="W771" s="136"/>
      <c r="X771" s="135"/>
      <c r="Y771" s="135"/>
      <c r="Z771" s="136"/>
      <c r="AA771" s="136"/>
      <c r="AB771" s="136"/>
      <c r="AC771" s="137"/>
      <c r="AD771" s="135" t="s">
        <v>27</v>
      </c>
      <c r="AE771" s="138"/>
      <c r="AF771" s="139"/>
      <c r="AG771" s="139"/>
      <c r="AH771" s="138"/>
      <c r="AI771" s="139"/>
      <c r="AJ771" s="140"/>
    </row>
    <row r="772" spans="1:36" s="18" customFormat="1" x14ac:dyDescent="0.3">
      <c r="A772" s="37" t="s">
        <v>41</v>
      </c>
      <c r="B772" s="121" t="s">
        <v>105</v>
      </c>
      <c r="C772" s="121" t="s">
        <v>345</v>
      </c>
      <c r="D772" s="122" t="s">
        <v>49</v>
      </c>
      <c r="E772" s="39" t="s">
        <v>29</v>
      </c>
      <c r="F772" s="39">
        <v>5</v>
      </c>
      <c r="G772" s="21" t="s">
        <v>25</v>
      </c>
      <c r="H772" s="39">
        <v>1591</v>
      </c>
      <c r="I772" s="39">
        <v>97</v>
      </c>
      <c r="J772" s="2">
        <v>149990</v>
      </c>
      <c r="K772" s="118" t="s">
        <v>403</v>
      </c>
      <c r="L772" s="40">
        <v>158</v>
      </c>
      <c r="M772" s="155" t="str">
        <f t="shared" si="142"/>
        <v>Hyundai Tucson 1.6 GDI 132 6MT / benzin / 97kW / 132KS / ručni / 6 stupnjeva prijenosa / 5-vrata</v>
      </c>
      <c r="N772" s="105" t="s">
        <v>334</v>
      </c>
      <c r="O772" s="94">
        <f t="shared" si="143"/>
        <v>132</v>
      </c>
      <c r="P772" s="25"/>
      <c r="Q772" s="26"/>
      <c r="R772" s="26"/>
      <c r="S772" s="27"/>
      <c r="T772" s="27"/>
      <c r="U772" s="27"/>
      <c r="V772" s="27"/>
      <c r="W772" s="27"/>
      <c r="X772" s="26"/>
      <c r="Y772" s="26"/>
      <c r="Z772" s="27"/>
      <c r="AA772" s="27"/>
      <c r="AB772" s="27"/>
      <c r="AC772" s="79"/>
      <c r="AD772" s="26" t="s">
        <v>27</v>
      </c>
      <c r="AE772" s="29"/>
      <c r="AF772" s="30"/>
      <c r="AG772" s="30"/>
      <c r="AH772" s="29"/>
      <c r="AI772" s="30"/>
      <c r="AJ772" s="80"/>
    </row>
    <row r="773" spans="1:36" s="18" customFormat="1" x14ac:dyDescent="0.3">
      <c r="A773" s="37" t="s">
        <v>41</v>
      </c>
      <c r="B773" s="121" t="s">
        <v>105</v>
      </c>
      <c r="C773" s="121" t="s">
        <v>345</v>
      </c>
      <c r="D773" s="122" t="s">
        <v>49</v>
      </c>
      <c r="E773" s="39" t="s">
        <v>29</v>
      </c>
      <c r="F773" s="39">
        <v>5</v>
      </c>
      <c r="G773" s="39" t="s">
        <v>26</v>
      </c>
      <c r="H773" s="39">
        <v>1598</v>
      </c>
      <c r="I773" s="39">
        <v>84.9</v>
      </c>
      <c r="J773" s="1">
        <v>174100</v>
      </c>
      <c r="K773" s="22" t="s">
        <v>403</v>
      </c>
      <c r="L773" s="40" t="s">
        <v>361</v>
      </c>
      <c r="M773" s="155" t="str">
        <f t="shared" si="142"/>
        <v>Hyundai Tucson 1.6 CRDi 115 6MT / dizel / 84,9kW / 115KS / ručni / 6 stupnjeva prijenosa / 5-vrata</v>
      </c>
      <c r="N773" s="105" t="s">
        <v>339</v>
      </c>
      <c r="O773" s="94">
        <f t="shared" si="143"/>
        <v>115</v>
      </c>
      <c r="P773" s="25"/>
      <c r="Q773" s="26"/>
      <c r="R773" s="26"/>
      <c r="S773" s="27"/>
      <c r="T773" s="27"/>
      <c r="U773" s="27"/>
      <c r="V773" s="27"/>
      <c r="W773" s="27"/>
      <c r="X773" s="26"/>
      <c r="Y773" s="26"/>
      <c r="Z773" s="27"/>
      <c r="AA773" s="27"/>
      <c r="AB773" s="27"/>
      <c r="AC773" s="79"/>
      <c r="AD773" s="26" t="s">
        <v>27</v>
      </c>
      <c r="AE773" s="29"/>
      <c r="AF773" s="30"/>
      <c r="AG773" s="30"/>
      <c r="AH773" s="29"/>
      <c r="AI773" s="30"/>
      <c r="AJ773" s="80"/>
    </row>
    <row r="774" spans="1:36" s="18" customFormat="1" x14ac:dyDescent="0.3">
      <c r="A774" s="37" t="s">
        <v>41</v>
      </c>
      <c r="B774" s="121" t="s">
        <v>105</v>
      </c>
      <c r="C774" s="121" t="s">
        <v>110</v>
      </c>
      <c r="D774" s="122" t="s">
        <v>49</v>
      </c>
      <c r="E774" s="39" t="s">
        <v>29</v>
      </c>
      <c r="F774" s="39">
        <v>5</v>
      </c>
      <c r="G774" s="39" t="s">
        <v>26</v>
      </c>
      <c r="H774" s="39">
        <v>1598</v>
      </c>
      <c r="I774" s="39">
        <v>84.9</v>
      </c>
      <c r="J774" s="1">
        <v>181237.86</v>
      </c>
      <c r="K774" s="22" t="s">
        <v>403</v>
      </c>
      <c r="L774" s="40">
        <v>126</v>
      </c>
      <c r="M774" s="155" t="str">
        <f t="shared" si="142"/>
        <v>Hyundai Tucson 1.6 CRDi 115 6MT / dizel / 84,9kW / 115KS / ručni / 6 stupnjeva prijenosa / 5-vrata</v>
      </c>
      <c r="N774" s="105" t="s">
        <v>339</v>
      </c>
      <c r="O774" s="94">
        <f t="shared" si="143"/>
        <v>115</v>
      </c>
      <c r="P774" s="25"/>
      <c r="Q774" s="26"/>
      <c r="R774" s="26"/>
      <c r="S774" s="27"/>
      <c r="T774" s="27"/>
      <c r="U774" s="27"/>
      <c r="V774" s="27"/>
      <c r="W774" s="27"/>
      <c r="X774" s="26"/>
      <c r="Y774" s="26"/>
      <c r="Z774" s="27"/>
      <c r="AA774" s="27"/>
      <c r="AB774" s="27"/>
      <c r="AC774" s="79"/>
      <c r="AD774" s="26" t="s">
        <v>27</v>
      </c>
      <c r="AE774" s="29"/>
      <c r="AF774" s="30"/>
      <c r="AG774" s="30"/>
      <c r="AH774" s="29"/>
      <c r="AI774" s="30"/>
      <c r="AJ774" s="80"/>
    </row>
    <row r="775" spans="1:36" s="18" customFormat="1" x14ac:dyDescent="0.3">
      <c r="A775" s="37" t="s">
        <v>41</v>
      </c>
      <c r="B775" s="121" t="s">
        <v>105</v>
      </c>
      <c r="C775" s="121" t="s">
        <v>144</v>
      </c>
      <c r="D775" s="122" t="s">
        <v>49</v>
      </c>
      <c r="E775" s="39" t="s">
        <v>29</v>
      </c>
      <c r="F775" s="39">
        <v>5</v>
      </c>
      <c r="G775" s="39" t="s">
        <v>26</v>
      </c>
      <c r="H775" s="39">
        <v>1598</v>
      </c>
      <c r="I775" s="39">
        <v>84.9</v>
      </c>
      <c r="J775" s="1">
        <v>198500</v>
      </c>
      <c r="K775" s="22" t="s">
        <v>403</v>
      </c>
      <c r="L775" s="40" t="s">
        <v>354</v>
      </c>
      <c r="M775" s="155" t="str">
        <f t="shared" si="142"/>
        <v>Hyundai Tucson 1.6 CRDi 115 6MT / dizel / 84,9kW / 115KS / ručni / 6 stupnjeva prijenosa / 5-vrata</v>
      </c>
      <c r="N775" s="105" t="s">
        <v>339</v>
      </c>
      <c r="O775" s="94">
        <f t="shared" si="143"/>
        <v>115</v>
      </c>
      <c r="P775" s="25"/>
      <c r="Q775" s="26"/>
      <c r="R775" s="26"/>
      <c r="S775" s="27"/>
      <c r="T775" s="27"/>
      <c r="U775" s="27"/>
      <c r="V775" s="27"/>
      <c r="W775" s="27"/>
      <c r="X775" s="26"/>
      <c r="Y775" s="26"/>
      <c r="Z775" s="27"/>
      <c r="AA775" s="27"/>
      <c r="AB775" s="27"/>
      <c r="AC775" s="79"/>
      <c r="AD775" s="26" t="s">
        <v>27</v>
      </c>
      <c r="AE775" s="29"/>
      <c r="AF775" s="30"/>
      <c r="AG775" s="30"/>
      <c r="AH775" s="29"/>
      <c r="AI775" s="30"/>
      <c r="AJ775" s="80"/>
    </row>
    <row r="776" spans="1:36" s="18" customFormat="1" x14ac:dyDescent="0.3">
      <c r="A776" s="37" t="s">
        <v>41</v>
      </c>
      <c r="B776" s="121" t="s">
        <v>105</v>
      </c>
      <c r="C776" s="121" t="s">
        <v>111</v>
      </c>
      <c r="D776" s="122" t="s">
        <v>86</v>
      </c>
      <c r="E776" s="39" t="s">
        <v>87</v>
      </c>
      <c r="F776" s="39">
        <v>5</v>
      </c>
      <c r="G776" s="39" t="s">
        <v>26</v>
      </c>
      <c r="H776" s="39">
        <v>1598</v>
      </c>
      <c r="I776" s="39">
        <v>100</v>
      </c>
      <c r="J776" s="1">
        <v>204980.95</v>
      </c>
      <c r="K776" s="22" t="s">
        <v>403</v>
      </c>
      <c r="L776" s="40" t="s">
        <v>362</v>
      </c>
      <c r="M776" s="155" t="str">
        <f t="shared" si="142"/>
        <v>Hyundai Tucson 1.6 CRDi 136 7DCT / dizel / 100kW / 136KS / 7DCT / 7 stupnjeva automatski / 5-vrata</v>
      </c>
      <c r="N776" s="105" t="s">
        <v>340</v>
      </c>
      <c r="O776" s="94">
        <f t="shared" si="143"/>
        <v>136</v>
      </c>
      <c r="P776" s="25"/>
      <c r="Q776" s="26"/>
      <c r="R776" s="26"/>
      <c r="S776" s="27"/>
      <c r="T776" s="27"/>
      <c r="U776" s="27"/>
      <c r="V776" s="27"/>
      <c r="W776" s="27"/>
      <c r="X776" s="26"/>
      <c r="Y776" s="26"/>
      <c r="Z776" s="27"/>
      <c r="AA776" s="27"/>
      <c r="AB776" s="27"/>
      <c r="AC776" s="79"/>
      <c r="AD776" s="26" t="s">
        <v>27</v>
      </c>
      <c r="AE776" s="29"/>
      <c r="AF776" s="30"/>
      <c r="AG776" s="30"/>
      <c r="AH776" s="29"/>
      <c r="AI776" s="30"/>
      <c r="AJ776" s="80"/>
    </row>
    <row r="777" spans="1:36" s="18" customFormat="1" x14ac:dyDescent="0.3">
      <c r="A777" s="37" t="s">
        <v>41</v>
      </c>
      <c r="B777" s="121" t="s">
        <v>105</v>
      </c>
      <c r="C777" s="121" t="s">
        <v>144</v>
      </c>
      <c r="D777" s="122" t="s">
        <v>86</v>
      </c>
      <c r="E777" s="39" t="s">
        <v>87</v>
      </c>
      <c r="F777" s="39">
        <v>5</v>
      </c>
      <c r="G777" s="39" t="s">
        <v>26</v>
      </c>
      <c r="H777" s="39">
        <v>1598</v>
      </c>
      <c r="I777" s="39">
        <v>100</v>
      </c>
      <c r="J777" s="1">
        <v>210695.24</v>
      </c>
      <c r="K777" s="22" t="s">
        <v>403</v>
      </c>
      <c r="L777" s="40" t="s">
        <v>362</v>
      </c>
      <c r="M777" s="155" t="str">
        <f t="shared" si="142"/>
        <v>Hyundai Tucson 1.6 CRDi 136 7DCT / dizel / 100kW / 136KS / 7DCT / 7 stupnjeva automatski / 5-vrata</v>
      </c>
      <c r="N777" s="105" t="s">
        <v>340</v>
      </c>
      <c r="O777" s="94">
        <f t="shared" si="143"/>
        <v>136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 t="s">
        <v>27</v>
      </c>
      <c r="AE777" s="29"/>
      <c r="AF777" s="30"/>
      <c r="AG777" s="30"/>
      <c r="AH777" s="29"/>
      <c r="AI777" s="30"/>
      <c r="AJ777" s="80"/>
    </row>
    <row r="778" spans="1:36" s="158" customFormat="1" ht="15" thickBot="1" x14ac:dyDescent="0.35">
      <c r="A778" s="189" t="s">
        <v>41</v>
      </c>
      <c r="B778" s="193" t="s">
        <v>105</v>
      </c>
      <c r="C778" s="193" t="s">
        <v>144</v>
      </c>
      <c r="D778" s="194" t="s">
        <v>50</v>
      </c>
      <c r="E778" s="191" t="s">
        <v>296</v>
      </c>
      <c r="F778" s="191">
        <v>5</v>
      </c>
      <c r="G778" s="191" t="s">
        <v>26</v>
      </c>
      <c r="H778" s="191">
        <v>1995</v>
      </c>
      <c r="I778" s="191">
        <v>136</v>
      </c>
      <c r="J778" s="3">
        <v>227860</v>
      </c>
      <c r="K778" s="35" t="s">
        <v>403</v>
      </c>
      <c r="L778" s="196">
        <v>153</v>
      </c>
      <c r="M778" s="156" t="str">
        <f t="shared" si="142"/>
        <v>Hyundai Tucson 2.0 CRDi A/T 4WD / dizel / 136kW / 185KS / automatski / 8 stupnjeva automatski / 5-vrata</v>
      </c>
      <c r="N778" s="197" t="s">
        <v>295</v>
      </c>
      <c r="O778" s="95">
        <f t="shared" si="143"/>
        <v>185</v>
      </c>
      <c r="P778" s="134"/>
      <c r="Q778" s="135"/>
      <c r="R778" s="135"/>
      <c r="S778" s="136"/>
      <c r="T778" s="136"/>
      <c r="U778" s="136"/>
      <c r="V778" s="136"/>
      <c r="W778" s="136"/>
      <c r="X778" s="135"/>
      <c r="Y778" s="135"/>
      <c r="Z778" s="136"/>
      <c r="AA778" s="136"/>
      <c r="AB778" s="136"/>
      <c r="AC778" s="137"/>
      <c r="AD778" s="135" t="s">
        <v>27</v>
      </c>
      <c r="AE778" s="138"/>
      <c r="AF778" s="139"/>
      <c r="AG778" s="139"/>
      <c r="AH778" s="138"/>
      <c r="AI778" s="139"/>
      <c r="AJ778" s="140"/>
    </row>
    <row r="779" spans="1:36" s="18" customFormat="1" x14ac:dyDescent="0.3">
      <c r="A779" s="37" t="s">
        <v>41</v>
      </c>
      <c r="B779" s="121" t="s">
        <v>105</v>
      </c>
      <c r="C779" s="121" t="s">
        <v>391</v>
      </c>
      <c r="D779" s="122" t="s">
        <v>49</v>
      </c>
      <c r="E779" s="39" t="s">
        <v>29</v>
      </c>
      <c r="F779" s="39">
        <v>5</v>
      </c>
      <c r="G779" s="39" t="s">
        <v>25</v>
      </c>
      <c r="H779" s="39">
        <v>1591</v>
      </c>
      <c r="I779" s="39">
        <v>97</v>
      </c>
      <c r="J779" s="2">
        <v>143720</v>
      </c>
      <c r="K779" s="118" t="s">
        <v>403</v>
      </c>
      <c r="L779" s="40" t="s">
        <v>355</v>
      </c>
      <c r="M779" s="153" t="str">
        <f t="shared" si="142"/>
        <v>Hyundai Tucson 1.6 GDI 132 6MT / benzin / 97kW / 132KS / ručni / 6 stupnjeva prijenosa / 5-vrata</v>
      </c>
      <c r="N779" s="105" t="s">
        <v>334</v>
      </c>
      <c r="O779" s="131">
        <f t="shared" si="143"/>
        <v>132</v>
      </c>
      <c r="P779" s="124"/>
      <c r="Q779" s="125"/>
      <c r="R779" s="125"/>
      <c r="S779" s="126"/>
      <c r="T779" s="126"/>
      <c r="U779" s="126"/>
      <c r="V779" s="126"/>
      <c r="W779" s="126"/>
      <c r="X779" s="125"/>
      <c r="Y779" s="125"/>
      <c r="Z779" s="126"/>
      <c r="AA779" s="126"/>
      <c r="AB779" s="126"/>
      <c r="AC779" s="132"/>
      <c r="AD779" s="125" t="s">
        <v>27</v>
      </c>
      <c r="AE779" s="127"/>
      <c r="AF779" s="128"/>
      <c r="AG779" s="128"/>
      <c r="AH779" s="127"/>
      <c r="AI779" s="128"/>
      <c r="AJ779" s="133"/>
    </row>
    <row r="780" spans="1:36" s="18" customFormat="1" x14ac:dyDescent="0.3">
      <c r="A780" s="19" t="s">
        <v>41</v>
      </c>
      <c r="B780" s="119" t="s">
        <v>105</v>
      </c>
      <c r="C780" s="119" t="s">
        <v>391</v>
      </c>
      <c r="D780" s="20" t="s">
        <v>49</v>
      </c>
      <c r="E780" s="21" t="s">
        <v>29</v>
      </c>
      <c r="F780" s="21">
        <v>5</v>
      </c>
      <c r="G780" s="21" t="s">
        <v>26</v>
      </c>
      <c r="H780" s="21">
        <v>1598</v>
      </c>
      <c r="I780" s="21">
        <v>84.9</v>
      </c>
      <c r="J780" s="1">
        <v>164131.07</v>
      </c>
      <c r="K780" s="22" t="s">
        <v>403</v>
      </c>
      <c r="L780" s="23" t="s">
        <v>361</v>
      </c>
      <c r="M780" s="153" t="str">
        <f t="shared" si="142"/>
        <v>Hyundai Tucson 1.6 CRDi 115 6MT / dizel / 84,9kW / 115KS / ručni / 6 stupnjeva prijenosa / 5-vrata</v>
      </c>
      <c r="N780" s="92" t="s">
        <v>339</v>
      </c>
      <c r="O780" s="94">
        <f t="shared" si="143"/>
        <v>115</v>
      </c>
      <c r="P780" s="25"/>
      <c r="Q780" s="26"/>
      <c r="R780" s="26"/>
      <c r="S780" s="27"/>
      <c r="T780" s="27"/>
      <c r="U780" s="27"/>
      <c r="V780" s="27"/>
      <c r="W780" s="27"/>
      <c r="X780" s="26"/>
      <c r="Y780" s="26"/>
      <c r="Z780" s="27"/>
      <c r="AA780" s="27"/>
      <c r="AB780" s="27"/>
      <c r="AC780" s="79"/>
      <c r="AD780" s="26" t="s">
        <v>27</v>
      </c>
      <c r="AE780" s="29"/>
      <c r="AF780" s="30"/>
      <c r="AG780" s="30"/>
      <c r="AH780" s="29"/>
      <c r="AI780" s="30"/>
      <c r="AJ780" s="80"/>
    </row>
    <row r="781" spans="1:36" s="18" customFormat="1" x14ac:dyDescent="0.3">
      <c r="A781" s="19" t="s">
        <v>41</v>
      </c>
      <c r="B781" s="119" t="s">
        <v>105</v>
      </c>
      <c r="C781" s="119" t="s">
        <v>392</v>
      </c>
      <c r="D781" s="20" t="s">
        <v>49</v>
      </c>
      <c r="E781" s="21" t="s">
        <v>29</v>
      </c>
      <c r="F781" s="21">
        <v>5</v>
      </c>
      <c r="G781" s="21" t="s">
        <v>26</v>
      </c>
      <c r="H781" s="21">
        <v>1598</v>
      </c>
      <c r="I781" s="21">
        <v>84.9</v>
      </c>
      <c r="J781" s="1">
        <v>176752.43</v>
      </c>
      <c r="K781" s="22" t="s">
        <v>403</v>
      </c>
      <c r="L781" s="23" t="s">
        <v>361</v>
      </c>
      <c r="M781" s="155" t="str">
        <f t="shared" si="142"/>
        <v>Hyundai Tucson 1.6 CRDi 115 6MT / dizel / 84,9kW / 115KS / ručni / 6 stupnjeva prijenosa / 5-vrata</v>
      </c>
      <c r="N781" s="92" t="s">
        <v>339</v>
      </c>
      <c r="O781" s="94">
        <f t="shared" si="143"/>
        <v>115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 t="s">
        <v>27</v>
      </c>
      <c r="AE781" s="29"/>
      <c r="AF781" s="30"/>
      <c r="AG781" s="30"/>
      <c r="AH781" s="29"/>
      <c r="AI781" s="30"/>
      <c r="AJ781" s="80"/>
    </row>
    <row r="782" spans="1:36" s="18" customFormat="1" x14ac:dyDescent="0.3">
      <c r="A782" s="19" t="s">
        <v>41</v>
      </c>
      <c r="B782" s="119" t="s">
        <v>105</v>
      </c>
      <c r="C782" s="119" t="s">
        <v>392</v>
      </c>
      <c r="D782" s="20" t="s">
        <v>49</v>
      </c>
      <c r="E782" s="21" t="s">
        <v>29</v>
      </c>
      <c r="F782" s="21">
        <v>5</v>
      </c>
      <c r="G782" s="21" t="s">
        <v>26</v>
      </c>
      <c r="H782" s="21">
        <v>1598</v>
      </c>
      <c r="I782" s="21">
        <v>100</v>
      </c>
      <c r="J782" s="1">
        <v>184228.16</v>
      </c>
      <c r="K782" s="22" t="s">
        <v>403</v>
      </c>
      <c r="L782" s="23" t="s">
        <v>361</v>
      </c>
      <c r="M782" s="155" t="str">
        <f t="shared" si="142"/>
        <v>Hyundai Tucson 1.6 CRDi 136 6MT / dizel / 100kW / 136KS / ručni / 6 stupnjeva prijenosa / 5-vrata</v>
      </c>
      <c r="N782" s="92" t="s">
        <v>373</v>
      </c>
      <c r="O782" s="94">
        <f t="shared" si="143"/>
        <v>136</v>
      </c>
      <c r="P782" s="25"/>
      <c r="Q782" s="26"/>
      <c r="R782" s="26"/>
      <c r="S782" s="27"/>
      <c r="T782" s="27"/>
      <c r="U782" s="27"/>
      <c r="V782" s="27"/>
      <c r="W782" s="27"/>
      <c r="X782" s="26"/>
      <c r="Y782" s="26"/>
      <c r="Z782" s="27"/>
      <c r="AA782" s="27"/>
      <c r="AB782" s="27"/>
      <c r="AC782" s="79"/>
      <c r="AD782" s="26" t="s">
        <v>27</v>
      </c>
      <c r="AE782" s="29"/>
      <c r="AF782" s="30"/>
      <c r="AG782" s="30"/>
      <c r="AH782" s="29"/>
      <c r="AI782" s="30"/>
      <c r="AJ782" s="80"/>
    </row>
    <row r="783" spans="1:36" s="18" customFormat="1" x14ac:dyDescent="0.3">
      <c r="A783" s="19" t="s">
        <v>41</v>
      </c>
      <c r="B783" s="119" t="s">
        <v>105</v>
      </c>
      <c r="C783" s="119" t="s">
        <v>392</v>
      </c>
      <c r="D783" s="20" t="s">
        <v>86</v>
      </c>
      <c r="E783" s="21" t="s">
        <v>87</v>
      </c>
      <c r="F783" s="21">
        <v>5</v>
      </c>
      <c r="G783" s="21" t="s">
        <v>26</v>
      </c>
      <c r="H783" s="21">
        <v>1598</v>
      </c>
      <c r="I783" s="21">
        <v>100</v>
      </c>
      <c r="J783" s="1">
        <v>202290.48</v>
      </c>
      <c r="K783" s="22" t="s">
        <v>403</v>
      </c>
      <c r="L783" s="23" t="s">
        <v>361</v>
      </c>
      <c r="M783" s="155" t="str">
        <f t="shared" si="142"/>
        <v>Hyundai Tucson 1.6 CRDi 136 6MT 48V / dizel / 100kW / 136KS / 7DCT / 7 stupnjeva automatski / 5-vrata</v>
      </c>
      <c r="N783" s="92" t="s">
        <v>422</v>
      </c>
      <c r="O783" s="94">
        <f t="shared" si="143"/>
        <v>136</v>
      </c>
      <c r="P783" s="25"/>
      <c r="Q783" s="26"/>
      <c r="R783" s="26"/>
      <c r="S783" s="27"/>
      <c r="T783" s="27"/>
      <c r="U783" s="27"/>
      <c r="V783" s="27"/>
      <c r="W783" s="27"/>
      <c r="X783" s="26"/>
      <c r="Y783" s="26"/>
      <c r="Z783" s="27"/>
      <c r="AA783" s="27"/>
      <c r="AB783" s="27"/>
      <c r="AC783" s="79"/>
      <c r="AD783" s="26" t="s">
        <v>27</v>
      </c>
      <c r="AE783" s="29"/>
      <c r="AF783" s="30"/>
      <c r="AG783" s="30"/>
      <c r="AH783" s="29"/>
      <c r="AI783" s="30"/>
      <c r="AJ783" s="80"/>
    </row>
    <row r="784" spans="1:36" s="18" customFormat="1" x14ac:dyDescent="0.3">
      <c r="A784" s="19" t="s">
        <v>41</v>
      </c>
      <c r="B784" s="119" t="s">
        <v>105</v>
      </c>
      <c r="C784" s="119" t="s">
        <v>423</v>
      </c>
      <c r="D784" s="20" t="s">
        <v>49</v>
      </c>
      <c r="E784" s="21" t="s">
        <v>29</v>
      </c>
      <c r="F784" s="21">
        <v>5</v>
      </c>
      <c r="G784" s="21" t="s">
        <v>26</v>
      </c>
      <c r="H784" s="21">
        <v>1598</v>
      </c>
      <c r="I784" s="21">
        <v>84.9</v>
      </c>
      <c r="J784" s="1">
        <v>187771.84</v>
      </c>
      <c r="K784" s="22" t="s">
        <v>403</v>
      </c>
      <c r="L784" s="23">
        <v>114</v>
      </c>
      <c r="M784" s="155" t="str">
        <f t="shared" si="142"/>
        <v>Hyundai Tucson 1.6 CRDi 115 6MT 48V / dizel / 84,9kW / 115KS / ručni / 6 stupnjeva prijenosa / 5-vrata</v>
      </c>
      <c r="N784" s="92" t="s">
        <v>424</v>
      </c>
      <c r="O784" s="94">
        <f t="shared" si="143"/>
        <v>115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 t="s">
        <v>27</v>
      </c>
      <c r="AE784" s="29"/>
      <c r="AF784" s="30"/>
      <c r="AG784" s="30"/>
      <c r="AH784" s="29"/>
      <c r="AI784" s="30"/>
      <c r="AJ784" s="80"/>
    </row>
    <row r="785" spans="1:36" s="18" customFormat="1" x14ac:dyDescent="0.3">
      <c r="A785" s="19" t="s">
        <v>41</v>
      </c>
      <c r="B785" s="119" t="s">
        <v>105</v>
      </c>
      <c r="C785" s="119" t="s">
        <v>423</v>
      </c>
      <c r="D785" s="20" t="s">
        <v>49</v>
      </c>
      <c r="E785" s="21" t="s">
        <v>29</v>
      </c>
      <c r="F785" s="21">
        <v>5</v>
      </c>
      <c r="G785" s="21" t="s">
        <v>26</v>
      </c>
      <c r="H785" s="21">
        <v>1599</v>
      </c>
      <c r="I785" s="21">
        <v>100</v>
      </c>
      <c r="J785" s="1">
        <v>196509.71</v>
      </c>
      <c r="K785" s="22" t="s">
        <v>403</v>
      </c>
      <c r="L785" s="23">
        <v>114</v>
      </c>
      <c r="M785" s="155" t="str">
        <f t="shared" si="142"/>
        <v>Hyundai Tucson 1.6 CRDi 136 6MT 48V / dizel / 100kW / 136KS / ručni / 6 stupnjeva prijenosa / 5-vrata</v>
      </c>
      <c r="N785" s="92" t="s">
        <v>422</v>
      </c>
      <c r="O785" s="94">
        <f t="shared" si="143"/>
        <v>136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 t="s">
        <v>27</v>
      </c>
      <c r="AE785" s="29"/>
      <c r="AF785" s="30"/>
      <c r="AG785" s="30"/>
      <c r="AH785" s="29"/>
      <c r="AI785" s="30"/>
      <c r="AJ785" s="80"/>
    </row>
    <row r="786" spans="1:36" s="18" customFormat="1" x14ac:dyDescent="0.3">
      <c r="A786" s="19" t="s">
        <v>41</v>
      </c>
      <c r="B786" s="119" t="s">
        <v>105</v>
      </c>
      <c r="C786" s="119" t="s">
        <v>423</v>
      </c>
      <c r="D786" s="20" t="s">
        <v>86</v>
      </c>
      <c r="E786" s="21" t="s">
        <v>87</v>
      </c>
      <c r="F786" s="21">
        <v>5</v>
      </c>
      <c r="G786" s="21" t="s">
        <v>26</v>
      </c>
      <c r="H786" s="21">
        <v>1599</v>
      </c>
      <c r="I786" s="21">
        <v>100</v>
      </c>
      <c r="J786" s="1">
        <v>207052.38</v>
      </c>
      <c r="K786" s="22" t="s">
        <v>403</v>
      </c>
      <c r="L786" s="23" t="s">
        <v>425</v>
      </c>
      <c r="M786" s="155" t="str">
        <f t="shared" si="142"/>
        <v>Hyundai Tucson 1.6 CRDi 136 7DCT 48V / dizel / 100kW / 136KS / 7DCT / 7 stupnjeva automatski / 5-vrata</v>
      </c>
      <c r="N786" s="92" t="s">
        <v>426</v>
      </c>
      <c r="O786" s="94">
        <f t="shared" si="143"/>
        <v>136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 t="s">
        <v>27</v>
      </c>
      <c r="AE786" s="29"/>
      <c r="AF786" s="30"/>
      <c r="AG786" s="30"/>
      <c r="AH786" s="29"/>
      <c r="AI786" s="30"/>
      <c r="AJ786" s="80"/>
    </row>
    <row r="787" spans="1:36" s="18" customFormat="1" x14ac:dyDescent="0.3">
      <c r="A787" s="19" t="s">
        <v>41</v>
      </c>
      <c r="B787" s="119" t="s">
        <v>105</v>
      </c>
      <c r="C787" s="119" t="s">
        <v>394</v>
      </c>
      <c r="D787" s="20" t="s">
        <v>86</v>
      </c>
      <c r="E787" s="21" t="s">
        <v>87</v>
      </c>
      <c r="F787" s="21">
        <v>5</v>
      </c>
      <c r="G787" s="21" t="s">
        <v>26</v>
      </c>
      <c r="H787" s="21">
        <v>1599</v>
      </c>
      <c r="I787" s="21">
        <v>100</v>
      </c>
      <c r="J787" s="1">
        <v>228957.14</v>
      </c>
      <c r="K787" s="22" t="s">
        <v>403</v>
      </c>
      <c r="L787" s="23" t="s">
        <v>425</v>
      </c>
      <c r="M787" s="155" t="str">
        <f t="shared" si="142"/>
        <v>Hyundai Tucson 1.6 CRDi 136 7DCT 48V / dizel / 100kW / 136KS / 7DCT / 7 stupnjeva automatski / 5-vrata</v>
      </c>
      <c r="N787" s="92" t="s">
        <v>426</v>
      </c>
      <c r="O787" s="94">
        <f t="shared" si="143"/>
        <v>136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 t="s">
        <v>27</v>
      </c>
      <c r="AE787" s="29"/>
      <c r="AF787" s="30"/>
      <c r="AG787" s="30"/>
      <c r="AH787" s="29"/>
      <c r="AI787" s="30"/>
      <c r="AJ787" s="80"/>
    </row>
    <row r="788" spans="1:36" s="129" customFormat="1" x14ac:dyDescent="0.3">
      <c r="A788" s="19" t="s">
        <v>41</v>
      </c>
      <c r="B788" s="119" t="s">
        <v>105</v>
      </c>
      <c r="C788" s="119" t="s">
        <v>394</v>
      </c>
      <c r="D788" s="20" t="s">
        <v>50</v>
      </c>
      <c r="E788" s="21" t="s">
        <v>296</v>
      </c>
      <c r="F788" s="21">
        <v>5</v>
      </c>
      <c r="G788" s="21" t="s">
        <v>26</v>
      </c>
      <c r="H788" s="21">
        <v>1995</v>
      </c>
      <c r="I788" s="21">
        <v>136</v>
      </c>
      <c r="J788" s="1">
        <v>251733.65</v>
      </c>
      <c r="K788" s="22" t="s">
        <v>403</v>
      </c>
      <c r="L788" s="23" t="s">
        <v>366</v>
      </c>
      <c r="M788" s="155" t="str">
        <f t="shared" si="142"/>
        <v>Hyundai Tucson 2.0 CRDi A/T 4WD / dizel / 136kW / 185KS / automatski / 8 stupnjeva automatski / 5-vrata</v>
      </c>
      <c r="N788" s="105" t="s">
        <v>295</v>
      </c>
      <c r="O788" s="94">
        <f t="shared" si="143"/>
        <v>185</v>
      </c>
      <c r="P788" s="25"/>
      <c r="Q788" s="26"/>
      <c r="R788" s="26"/>
      <c r="S788" s="27"/>
      <c r="T788" s="27"/>
      <c r="U788" s="27"/>
      <c r="V788" s="27"/>
      <c r="W788" s="27"/>
      <c r="X788" s="26"/>
      <c r="Y788" s="26"/>
      <c r="Z788" s="27"/>
      <c r="AA788" s="27"/>
      <c r="AB788" s="27"/>
      <c r="AC788" s="79"/>
      <c r="AD788" s="26" t="s">
        <v>27</v>
      </c>
      <c r="AE788" s="29"/>
      <c r="AF788" s="30"/>
      <c r="AG788" s="30"/>
      <c r="AH788" s="29"/>
      <c r="AI788" s="30"/>
      <c r="AJ788" s="80"/>
    </row>
    <row r="789" spans="1:36" s="18" customFormat="1" x14ac:dyDescent="0.3">
      <c r="A789" s="37" t="s">
        <v>41</v>
      </c>
      <c r="B789" s="121" t="s">
        <v>105</v>
      </c>
      <c r="C789" s="121" t="s">
        <v>45</v>
      </c>
      <c r="D789" s="122" t="s">
        <v>50</v>
      </c>
      <c r="E789" s="39" t="s">
        <v>296</v>
      </c>
      <c r="F789" s="39">
        <v>5</v>
      </c>
      <c r="G789" s="39" t="s">
        <v>26</v>
      </c>
      <c r="H789" s="39">
        <v>1995</v>
      </c>
      <c r="I789" s="39">
        <v>136</v>
      </c>
      <c r="J789" s="2">
        <v>237957.14</v>
      </c>
      <c r="K789" s="118" t="s">
        <v>459</v>
      </c>
      <c r="L789" s="40">
        <v>154</v>
      </c>
      <c r="M789" s="153" t="str">
        <f t="shared" si="142"/>
        <v>Hyundai Tucson 2.0 CRDi ISG 185 A/T 4WD / dizel / 136kW / 185KS / automatski / 8 stupnjeva automatski / 5-vrata</v>
      </c>
      <c r="N789" s="105" t="s">
        <v>344</v>
      </c>
      <c r="O789" s="131">
        <f t="shared" si="143"/>
        <v>185</v>
      </c>
      <c r="P789" s="198"/>
      <c r="Q789" s="199"/>
      <c r="R789" s="199"/>
      <c r="S789" s="200"/>
      <c r="T789" s="200"/>
      <c r="U789" s="200"/>
      <c r="V789" s="200"/>
      <c r="W789" s="200"/>
      <c r="X789" s="199"/>
      <c r="Y789" s="199"/>
      <c r="Z789" s="200"/>
      <c r="AA789" s="200"/>
      <c r="AB789" s="200"/>
      <c r="AC789" s="201"/>
      <c r="AD789" s="199"/>
      <c r="AE789" s="202"/>
      <c r="AF789" s="203"/>
      <c r="AG789" s="203"/>
      <c r="AH789" s="202"/>
      <c r="AI789" s="203"/>
      <c r="AJ789" s="204"/>
    </row>
    <row r="790" spans="1:36" s="158" customFormat="1" ht="15" thickBot="1" x14ac:dyDescent="0.35">
      <c r="A790" s="31" t="s">
        <v>41</v>
      </c>
      <c r="B790" s="70" t="s">
        <v>105</v>
      </c>
      <c r="C790" s="70" t="s">
        <v>375</v>
      </c>
      <c r="D790" s="33" t="s">
        <v>50</v>
      </c>
      <c r="E790" s="34" t="s">
        <v>296</v>
      </c>
      <c r="F790" s="34">
        <v>5</v>
      </c>
      <c r="G790" s="34" t="s">
        <v>26</v>
      </c>
      <c r="H790" s="34">
        <v>1995</v>
      </c>
      <c r="I790" s="34">
        <v>136</v>
      </c>
      <c r="J790" s="3">
        <v>243623.81</v>
      </c>
      <c r="K790" s="35" t="s">
        <v>459</v>
      </c>
      <c r="L790" s="36">
        <v>153</v>
      </c>
      <c r="M790" s="156" t="str">
        <f t="shared" si="142"/>
        <v>Hyundai Tucson 2.0 CRDi ISG 185 A/T 4WD / dizel / 136kW / 185KS / automatski / 8 stupnjeva automatski / 5-vrata</v>
      </c>
      <c r="N790" s="197" t="s">
        <v>344</v>
      </c>
      <c r="O790" s="95">
        <f t="shared" si="143"/>
        <v>185</v>
      </c>
      <c r="P790" s="250"/>
      <c r="Q790" s="251"/>
      <c r="R790" s="251"/>
      <c r="S790" s="252"/>
      <c r="T790" s="252"/>
      <c r="U790" s="252"/>
      <c r="V790" s="252"/>
      <c r="W790" s="252"/>
      <c r="X790" s="251"/>
      <c r="Y790" s="251"/>
      <c r="Z790" s="252"/>
      <c r="AA790" s="252"/>
      <c r="AB790" s="252"/>
      <c r="AC790" s="253"/>
      <c r="AD790" s="251"/>
      <c r="AE790" s="254"/>
      <c r="AF790" s="255"/>
      <c r="AG790" s="255"/>
      <c r="AH790" s="254"/>
      <c r="AI790" s="255"/>
      <c r="AJ790" s="258"/>
    </row>
    <row r="791" spans="1:36" s="18" customFormat="1" x14ac:dyDescent="0.3">
      <c r="A791" s="37" t="s">
        <v>41</v>
      </c>
      <c r="B791" s="121" t="s">
        <v>441</v>
      </c>
      <c r="C791" s="121" t="s">
        <v>258</v>
      </c>
      <c r="D791" s="122" t="s">
        <v>49</v>
      </c>
      <c r="E791" s="39" t="s">
        <v>29</v>
      </c>
      <c r="F791" s="39">
        <v>5</v>
      </c>
      <c r="G791" s="39" t="s">
        <v>25</v>
      </c>
      <c r="H791" s="39">
        <v>1591</v>
      </c>
      <c r="I791" s="39">
        <v>97</v>
      </c>
      <c r="J791" s="2">
        <v>178989.99997573061</v>
      </c>
      <c r="K791" s="118" t="s">
        <v>444</v>
      </c>
      <c r="L791" s="40" t="s">
        <v>355</v>
      </c>
      <c r="M791" s="153" t="str">
        <f t="shared" si="142"/>
        <v>Hyundai Tucson 1.6 Gdi 132 ISG 6MT / benzin / 97kW / 132KS / ručni / 6 stupnjeva prijenosa / 5-vrata</v>
      </c>
      <c r="N791" s="105" t="s">
        <v>445</v>
      </c>
      <c r="O791" s="249">
        <f t="shared" si="143"/>
        <v>132</v>
      </c>
      <c r="P791" s="125"/>
      <c r="Q791" s="125"/>
      <c r="R791" s="125"/>
      <c r="S791" s="126"/>
      <c r="T791" s="126"/>
      <c r="U791" s="126"/>
      <c r="V791" s="126"/>
      <c r="W791" s="126"/>
      <c r="X791" s="125"/>
      <c r="Y791" s="125"/>
      <c r="Z791" s="126"/>
      <c r="AA791" s="126"/>
      <c r="AB791" s="126"/>
      <c r="AC791" s="132"/>
      <c r="AD791" s="125"/>
      <c r="AE791" s="127"/>
      <c r="AF791" s="128"/>
      <c r="AG791" s="128"/>
      <c r="AH791" s="127"/>
      <c r="AI791" s="128"/>
      <c r="AJ791" s="133"/>
    </row>
    <row r="792" spans="1:36" s="18" customFormat="1" x14ac:dyDescent="0.3">
      <c r="A792" s="19" t="s">
        <v>41</v>
      </c>
      <c r="B792" s="119" t="s">
        <v>441</v>
      </c>
      <c r="C792" s="119" t="s">
        <v>258</v>
      </c>
      <c r="D792" s="20" t="s">
        <v>49</v>
      </c>
      <c r="E792" s="21" t="s">
        <v>29</v>
      </c>
      <c r="F792" s="21">
        <v>5</v>
      </c>
      <c r="G792" s="21" t="s">
        <v>25</v>
      </c>
      <c r="H792" s="21">
        <v>1591</v>
      </c>
      <c r="I792" s="21">
        <v>130</v>
      </c>
      <c r="J792" s="1">
        <v>197989.99996031271</v>
      </c>
      <c r="K792" s="22" t="s">
        <v>444</v>
      </c>
      <c r="L792" s="23" t="s">
        <v>357</v>
      </c>
      <c r="M792" s="155" t="str">
        <f t="shared" si="142"/>
        <v>Hyundai Tucson 1.6 T-GDI 177 ISG 6M/T / benzin / 130kW / 177KS / ručni / 6 stupnjeva prijenosa / 5-vrata</v>
      </c>
      <c r="N792" s="92" t="s">
        <v>446</v>
      </c>
      <c r="O792" s="248">
        <f t="shared" si="143"/>
        <v>177</v>
      </c>
      <c r="P792" s="26"/>
      <c r="Q792" s="26"/>
      <c r="R792" s="26"/>
      <c r="S792" s="27"/>
      <c r="T792" s="27"/>
      <c r="U792" s="27"/>
      <c r="V792" s="27"/>
      <c r="W792" s="27"/>
      <c r="X792" s="26"/>
      <c r="Y792" s="26"/>
      <c r="Z792" s="27"/>
      <c r="AA792" s="27"/>
      <c r="AB792" s="27"/>
      <c r="AC792" s="79"/>
      <c r="AD792" s="26"/>
      <c r="AE792" s="29"/>
      <c r="AF792" s="30"/>
      <c r="AG792" s="30"/>
      <c r="AH792" s="29"/>
      <c r="AI792" s="30"/>
      <c r="AJ792" s="80"/>
    </row>
    <row r="793" spans="1:36" s="18" customFormat="1" x14ac:dyDescent="0.3">
      <c r="A793" s="19" t="s">
        <v>41</v>
      </c>
      <c r="B793" s="119" t="s">
        <v>441</v>
      </c>
      <c r="C793" s="119" t="s">
        <v>442</v>
      </c>
      <c r="D793" s="20" t="s">
        <v>86</v>
      </c>
      <c r="E793" s="21" t="s">
        <v>87</v>
      </c>
      <c r="F793" s="21">
        <v>5</v>
      </c>
      <c r="G793" s="21" t="s">
        <v>25</v>
      </c>
      <c r="H793" s="21">
        <v>1591</v>
      </c>
      <c r="I793" s="21">
        <v>130</v>
      </c>
      <c r="J793" s="1">
        <v>221489.99942328341</v>
      </c>
      <c r="K793" s="22" t="s">
        <v>444</v>
      </c>
      <c r="L793" s="23" t="s">
        <v>359</v>
      </c>
      <c r="M793" s="155" t="str">
        <f t="shared" si="142"/>
        <v>Hyundai Tucson 1.6 T-GDI 177 ISG 7DCT 2WD / benzin / 130kW / 177KS / 7DCT / 7 stupnjeva automatski / 5-vrata</v>
      </c>
      <c r="N793" s="92" t="s">
        <v>447</v>
      </c>
      <c r="O793" s="248">
        <f t="shared" si="143"/>
        <v>177</v>
      </c>
      <c r="P793" s="26"/>
      <c r="Q793" s="26"/>
      <c r="R793" s="26"/>
      <c r="S793" s="27"/>
      <c r="T793" s="27"/>
      <c r="U793" s="27"/>
      <c r="V793" s="27"/>
      <c r="W793" s="27"/>
      <c r="X793" s="26"/>
      <c r="Y793" s="26"/>
      <c r="Z793" s="27"/>
      <c r="AA793" s="27"/>
      <c r="AB793" s="27"/>
      <c r="AC793" s="79"/>
      <c r="AD793" s="26"/>
      <c r="AE793" s="29"/>
      <c r="AF793" s="30"/>
      <c r="AG793" s="30"/>
      <c r="AH793" s="29"/>
      <c r="AI793" s="30"/>
      <c r="AJ793" s="80"/>
    </row>
    <row r="794" spans="1:36" s="18" customFormat="1" x14ac:dyDescent="0.3">
      <c r="A794" s="19" t="s">
        <v>41</v>
      </c>
      <c r="B794" s="119" t="s">
        <v>441</v>
      </c>
      <c r="C794" s="119" t="s">
        <v>442</v>
      </c>
      <c r="D794" s="20" t="s">
        <v>86</v>
      </c>
      <c r="E794" s="21" t="s">
        <v>87</v>
      </c>
      <c r="F794" s="21">
        <v>5</v>
      </c>
      <c r="G794" s="21" t="s">
        <v>25</v>
      </c>
      <c r="H794" s="21">
        <v>1591</v>
      </c>
      <c r="I794" s="21">
        <v>130</v>
      </c>
      <c r="J794" s="1">
        <v>235989.99999310003</v>
      </c>
      <c r="K794" s="22" t="s">
        <v>444</v>
      </c>
      <c r="L794" s="23" t="s">
        <v>357</v>
      </c>
      <c r="M794" s="155" t="str">
        <f t="shared" si="142"/>
        <v>Hyundai Tucson 1.6 T-GDI 177 ISG 7DCT 4WD / benzin / 130kW / 177KS / 7DCT / 7 stupnjeva automatski / 5-vrata</v>
      </c>
      <c r="N794" s="92" t="s">
        <v>448</v>
      </c>
      <c r="O794" s="248">
        <f t="shared" si="143"/>
        <v>177</v>
      </c>
      <c r="P794" s="26"/>
      <c r="Q794" s="26"/>
      <c r="R794" s="26"/>
      <c r="S794" s="27"/>
      <c r="T794" s="27"/>
      <c r="U794" s="27"/>
      <c r="V794" s="27"/>
      <c r="W794" s="27"/>
      <c r="X794" s="26"/>
      <c r="Y794" s="26"/>
      <c r="Z794" s="27"/>
      <c r="AA794" s="27"/>
      <c r="AB794" s="27"/>
      <c r="AC794" s="79"/>
      <c r="AD794" s="26"/>
      <c r="AE794" s="29"/>
      <c r="AF794" s="30"/>
      <c r="AG794" s="30"/>
      <c r="AH794" s="29"/>
      <c r="AI794" s="30"/>
      <c r="AJ794" s="80"/>
    </row>
    <row r="795" spans="1:36" s="18" customFormat="1" x14ac:dyDescent="0.3">
      <c r="A795" s="19" t="s">
        <v>41</v>
      </c>
      <c r="B795" s="119" t="s">
        <v>441</v>
      </c>
      <c r="C795" s="119" t="s">
        <v>443</v>
      </c>
      <c r="D795" s="20" t="s">
        <v>86</v>
      </c>
      <c r="E795" s="21" t="s">
        <v>87</v>
      </c>
      <c r="F795" s="21">
        <v>5</v>
      </c>
      <c r="G795" s="21" t="s">
        <v>25</v>
      </c>
      <c r="H795" s="21">
        <v>1591</v>
      </c>
      <c r="I795" s="21">
        <v>130</v>
      </c>
      <c r="J795" s="1">
        <v>237989.99999346558</v>
      </c>
      <c r="K795" s="22" t="s">
        <v>444</v>
      </c>
      <c r="L795" s="23" t="s">
        <v>359</v>
      </c>
      <c r="M795" s="155" t="str">
        <f t="shared" si="142"/>
        <v>Hyundai Tucson 1.6 T-GDI 177 ISG 7DCT 2WD / benzin / 130kW / 177KS / 7DCT / 7 stupnjeva automatski / 5-vrata</v>
      </c>
      <c r="N795" s="92" t="s">
        <v>447</v>
      </c>
      <c r="O795" s="248">
        <f t="shared" si="143"/>
        <v>177</v>
      </c>
      <c r="P795" s="26"/>
      <c r="Q795" s="26"/>
      <c r="R795" s="26"/>
      <c r="S795" s="27"/>
      <c r="T795" s="27"/>
      <c r="U795" s="27"/>
      <c r="V795" s="27"/>
      <c r="W795" s="27"/>
      <c r="X795" s="26"/>
      <c r="Y795" s="26"/>
      <c r="Z795" s="27"/>
      <c r="AA795" s="27"/>
      <c r="AB795" s="27"/>
      <c r="AC795" s="79"/>
      <c r="AD795" s="26"/>
      <c r="AE795" s="29"/>
      <c r="AF795" s="30"/>
      <c r="AG795" s="30"/>
      <c r="AH795" s="29"/>
      <c r="AI795" s="30"/>
      <c r="AJ795" s="80"/>
    </row>
    <row r="796" spans="1:36" s="18" customFormat="1" x14ac:dyDescent="0.3">
      <c r="A796" s="19" t="s">
        <v>41</v>
      </c>
      <c r="B796" s="119" t="s">
        <v>441</v>
      </c>
      <c r="C796" s="119" t="s">
        <v>443</v>
      </c>
      <c r="D796" s="20" t="s">
        <v>86</v>
      </c>
      <c r="E796" s="21" t="s">
        <v>87</v>
      </c>
      <c r="F796" s="21">
        <v>5</v>
      </c>
      <c r="G796" s="21" t="s">
        <v>25</v>
      </c>
      <c r="H796" s="21">
        <v>1591</v>
      </c>
      <c r="I796" s="21">
        <v>130</v>
      </c>
      <c r="J796" s="1">
        <v>252989.9999952041</v>
      </c>
      <c r="K796" s="22" t="s">
        <v>444</v>
      </c>
      <c r="L796" s="23" t="s">
        <v>357</v>
      </c>
      <c r="M796" s="155" t="str">
        <f t="shared" si="142"/>
        <v>Hyundai Tucson 1.6 T-GDI 177 ISG 7DCT 4WD / benzin / 130kW / 177KS / 7DCT / 7 stupnjeva automatski / 5-vrata</v>
      </c>
      <c r="N796" s="92" t="s">
        <v>448</v>
      </c>
      <c r="O796" s="248">
        <f t="shared" si="143"/>
        <v>177</v>
      </c>
      <c r="P796" s="26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/>
      <c r="AE796" s="29"/>
      <c r="AF796" s="30"/>
      <c r="AG796" s="30"/>
      <c r="AH796" s="29"/>
      <c r="AI796" s="30"/>
      <c r="AJ796" s="80"/>
    </row>
    <row r="797" spans="1:36" s="18" customFormat="1" x14ac:dyDescent="0.3">
      <c r="A797" s="19" t="s">
        <v>41</v>
      </c>
      <c r="B797" s="119" t="s">
        <v>441</v>
      </c>
      <c r="C797" s="119" t="s">
        <v>258</v>
      </c>
      <c r="D797" s="20" t="s">
        <v>49</v>
      </c>
      <c r="E797" s="21" t="s">
        <v>29</v>
      </c>
      <c r="F797" s="21">
        <v>5</v>
      </c>
      <c r="G797" s="21" t="s">
        <v>26</v>
      </c>
      <c r="H797" s="21">
        <v>1598</v>
      </c>
      <c r="I797" s="21">
        <v>85</v>
      </c>
      <c r="J797" s="1">
        <v>208989.99998781009</v>
      </c>
      <c r="K797" s="22" t="s">
        <v>444</v>
      </c>
      <c r="L797" s="23" t="s">
        <v>449</v>
      </c>
      <c r="M797" s="155" t="str">
        <f t="shared" si="142"/>
        <v>Hyundai Tucson 1.6 CRDi 115 6MT 48V / dizel / 85kW / 116KS / ručni / 6 stupnjeva prijenosa / 5-vrata</v>
      </c>
      <c r="N797" s="92" t="s">
        <v>424</v>
      </c>
      <c r="O797" s="248">
        <f t="shared" si="143"/>
        <v>116</v>
      </c>
      <c r="P797" s="26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/>
      <c r="AE797" s="29"/>
      <c r="AF797" s="30"/>
      <c r="AG797" s="30"/>
      <c r="AH797" s="29"/>
      <c r="AI797" s="30"/>
      <c r="AJ797" s="80"/>
    </row>
    <row r="798" spans="1:36" s="18" customFormat="1" x14ac:dyDescent="0.3">
      <c r="A798" s="19" t="s">
        <v>41</v>
      </c>
      <c r="B798" s="119" t="s">
        <v>441</v>
      </c>
      <c r="C798" s="119" t="s">
        <v>258</v>
      </c>
      <c r="D798" s="20" t="s">
        <v>86</v>
      </c>
      <c r="E798" s="21" t="s">
        <v>87</v>
      </c>
      <c r="F798" s="21">
        <v>5</v>
      </c>
      <c r="G798" s="21" t="s">
        <v>26</v>
      </c>
      <c r="H798" s="21">
        <v>1598</v>
      </c>
      <c r="I798" s="21">
        <v>100</v>
      </c>
      <c r="J798" s="1">
        <v>230789.99999238917</v>
      </c>
      <c r="K798" s="22" t="s">
        <v>444</v>
      </c>
      <c r="L798" s="23" t="s">
        <v>425</v>
      </c>
      <c r="M798" s="155" t="str">
        <f t="shared" si="142"/>
        <v>Hyundai Tucson 1.6 CRDi 48V  136 ISG 7DCT / dizel / 100kW / 136KS / 7DCT / 7 stupnjeva automatski / 5-vrata</v>
      </c>
      <c r="N798" s="92" t="s">
        <v>452</v>
      </c>
      <c r="O798" s="248">
        <f t="shared" si="143"/>
        <v>136</v>
      </c>
      <c r="P798" s="26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/>
      <c r="AE798" s="29"/>
      <c r="AF798" s="30"/>
      <c r="AG798" s="30"/>
      <c r="AH798" s="29"/>
      <c r="AI798" s="30"/>
      <c r="AJ798" s="80"/>
    </row>
    <row r="799" spans="1:36" s="18" customFormat="1" x14ac:dyDescent="0.3">
      <c r="A799" s="19" t="s">
        <v>41</v>
      </c>
      <c r="B799" s="119" t="s">
        <v>441</v>
      </c>
      <c r="C799" s="119" t="s">
        <v>442</v>
      </c>
      <c r="D799" s="20" t="s">
        <v>86</v>
      </c>
      <c r="E799" s="21" t="s">
        <v>87</v>
      </c>
      <c r="F799" s="21">
        <v>5</v>
      </c>
      <c r="G799" s="21" t="s">
        <v>26</v>
      </c>
      <c r="H799" s="21">
        <v>1598</v>
      </c>
      <c r="I799" s="21">
        <v>100</v>
      </c>
      <c r="J799" s="1">
        <v>242789.99992717267</v>
      </c>
      <c r="K799" s="22" t="s">
        <v>444</v>
      </c>
      <c r="L799" s="23" t="s">
        <v>425</v>
      </c>
      <c r="M799" s="155" t="str">
        <f t="shared" si="142"/>
        <v>Hyundai Tucson 1.6 CRDi 48V  136 ISG 7DCT 2WD / dizel / 100kW / 136KS / 7DCT / 7 stupnjeva automatski / 5-vrata</v>
      </c>
      <c r="N799" s="92" t="s">
        <v>453</v>
      </c>
      <c r="O799" s="248">
        <f t="shared" si="143"/>
        <v>136</v>
      </c>
      <c r="P799" s="26"/>
      <c r="Q799" s="26"/>
      <c r="R799" s="26"/>
      <c r="S799" s="27"/>
      <c r="T799" s="27"/>
      <c r="U799" s="27"/>
      <c r="V799" s="27"/>
      <c r="W799" s="27"/>
      <c r="X799" s="26"/>
      <c r="Y799" s="26"/>
      <c r="Z799" s="27"/>
      <c r="AA799" s="27"/>
      <c r="AB799" s="27"/>
      <c r="AC799" s="79"/>
      <c r="AD799" s="26"/>
      <c r="AE799" s="29"/>
      <c r="AF799" s="30"/>
      <c r="AG799" s="30"/>
      <c r="AH799" s="29"/>
      <c r="AI799" s="30"/>
      <c r="AJ799" s="80"/>
    </row>
    <row r="800" spans="1:36" s="18" customFormat="1" x14ac:dyDescent="0.3">
      <c r="A800" s="19" t="s">
        <v>41</v>
      </c>
      <c r="B800" s="119" t="s">
        <v>441</v>
      </c>
      <c r="C800" s="119" t="s">
        <v>442</v>
      </c>
      <c r="D800" s="20" t="s">
        <v>86</v>
      </c>
      <c r="E800" s="21" t="s">
        <v>87</v>
      </c>
      <c r="F800" s="21">
        <v>5</v>
      </c>
      <c r="G800" s="21" t="s">
        <v>26</v>
      </c>
      <c r="H800" s="21">
        <v>1598</v>
      </c>
      <c r="I800" s="21">
        <v>100</v>
      </c>
      <c r="J800" s="1">
        <v>257789.99999417219</v>
      </c>
      <c r="K800" s="22" t="s">
        <v>444</v>
      </c>
      <c r="L800" s="23" t="s">
        <v>450</v>
      </c>
      <c r="M800" s="155" t="str">
        <f t="shared" si="142"/>
        <v>Hyundai Tucson 1.6 CRDi 48V  136 ISG 7DCT4WD / dizel / 100kW / 136KS / 7DCT / 7 stupnjeva automatski / 5-vrata</v>
      </c>
      <c r="N800" s="92" t="s">
        <v>454</v>
      </c>
      <c r="O800" s="248">
        <f t="shared" si="143"/>
        <v>136</v>
      </c>
      <c r="P800" s="26"/>
      <c r="Q800" s="26"/>
      <c r="R800" s="26"/>
      <c r="S800" s="27"/>
      <c r="T800" s="27"/>
      <c r="U800" s="27"/>
      <c r="V800" s="27"/>
      <c r="W800" s="27"/>
      <c r="X800" s="26"/>
      <c r="Y800" s="26"/>
      <c r="Z800" s="27"/>
      <c r="AA800" s="27"/>
      <c r="AB800" s="27"/>
      <c r="AC800" s="79"/>
      <c r="AD800" s="26"/>
      <c r="AE800" s="29"/>
      <c r="AF800" s="30"/>
      <c r="AG800" s="30"/>
      <c r="AH800" s="29"/>
      <c r="AI800" s="30"/>
      <c r="AJ800" s="80"/>
    </row>
    <row r="801" spans="1:36" s="18" customFormat="1" x14ac:dyDescent="0.3">
      <c r="A801" s="37" t="s">
        <v>41</v>
      </c>
      <c r="B801" s="121" t="s">
        <v>441</v>
      </c>
      <c r="C801" s="119" t="s">
        <v>443</v>
      </c>
      <c r="D801" s="20" t="s">
        <v>49</v>
      </c>
      <c r="E801" s="21" t="s">
        <v>29</v>
      </c>
      <c r="F801" s="21">
        <v>5</v>
      </c>
      <c r="G801" s="21" t="s">
        <v>26</v>
      </c>
      <c r="H801" s="21">
        <v>1995</v>
      </c>
      <c r="I801" s="21">
        <v>136</v>
      </c>
      <c r="J801" s="1">
        <v>266989.999996036</v>
      </c>
      <c r="K801" s="22" t="s">
        <v>444</v>
      </c>
      <c r="L801" s="23" t="s">
        <v>348</v>
      </c>
      <c r="M801" s="155" t="str">
        <f t="shared" si="142"/>
        <v>Hyundai Tucson 2.0 CRDi ISG 185 6M/T 4WD 48V / dizel / 136kW / 185KS / ručni / 6 stupnjeva prijenosa / 5-vrata</v>
      </c>
      <c r="N801" s="92" t="s">
        <v>455</v>
      </c>
      <c r="O801" s="248">
        <f t="shared" si="143"/>
        <v>185</v>
      </c>
      <c r="P801" s="26"/>
      <c r="Q801" s="26"/>
      <c r="R801" s="26"/>
      <c r="S801" s="27"/>
      <c r="T801" s="27"/>
      <c r="U801" s="27"/>
      <c r="V801" s="27"/>
      <c r="W801" s="27"/>
      <c r="X801" s="26"/>
      <c r="Y801" s="26"/>
      <c r="Z801" s="27"/>
      <c r="AA801" s="27"/>
      <c r="AB801" s="27"/>
      <c r="AC801" s="79"/>
      <c r="AD801" s="26"/>
      <c r="AE801" s="29"/>
      <c r="AF801" s="30"/>
      <c r="AG801" s="30"/>
      <c r="AH801" s="29"/>
      <c r="AI801" s="30"/>
      <c r="AJ801" s="80"/>
    </row>
    <row r="802" spans="1:36" s="158" customFormat="1" ht="15" thickBot="1" x14ac:dyDescent="0.35">
      <c r="A802" s="31" t="s">
        <v>41</v>
      </c>
      <c r="B802" s="70" t="s">
        <v>441</v>
      </c>
      <c r="C802" s="70" t="s">
        <v>443</v>
      </c>
      <c r="D802" s="33" t="s">
        <v>50</v>
      </c>
      <c r="E802" s="34" t="s">
        <v>296</v>
      </c>
      <c r="F802" s="34">
        <v>5</v>
      </c>
      <c r="G802" s="34" t="s">
        <v>26</v>
      </c>
      <c r="H802" s="34">
        <v>1995</v>
      </c>
      <c r="I802" s="34">
        <v>136</v>
      </c>
      <c r="J802" s="3">
        <v>282989.99999715504</v>
      </c>
      <c r="K802" s="35" t="s">
        <v>444</v>
      </c>
      <c r="L802" s="36" t="s">
        <v>451</v>
      </c>
      <c r="M802" s="156" t="str">
        <f t="shared" si="142"/>
        <v>Hyundai Tucson 2.0 CRDi ISG 185 8A/T 4WD 48V / dizel / 136kW / 185KS / automatski / 8 stupnjeva automatski / 5-vrata</v>
      </c>
      <c r="N802" s="103" t="s">
        <v>456</v>
      </c>
      <c r="O802" s="149">
        <f t="shared" si="143"/>
        <v>185</v>
      </c>
      <c r="P802" s="135"/>
      <c r="Q802" s="135"/>
      <c r="R802" s="135"/>
      <c r="S802" s="136"/>
      <c r="T802" s="136"/>
      <c r="U802" s="136"/>
      <c r="V802" s="136"/>
      <c r="W802" s="136"/>
      <c r="X802" s="135"/>
      <c r="Y802" s="135"/>
      <c r="Z802" s="136"/>
      <c r="AA802" s="136"/>
      <c r="AB802" s="136"/>
      <c r="AC802" s="137"/>
      <c r="AD802" s="135"/>
      <c r="AE802" s="138"/>
      <c r="AF802" s="139"/>
      <c r="AG802" s="139"/>
      <c r="AH802" s="138"/>
      <c r="AI802" s="139"/>
      <c r="AJ802" s="140"/>
    </row>
    <row r="803" spans="1:36" x14ac:dyDescent="0.3">
      <c r="A803" s="37" t="s">
        <v>41</v>
      </c>
      <c r="B803" s="38" t="s">
        <v>126</v>
      </c>
      <c r="C803" s="38" t="s">
        <v>61</v>
      </c>
      <c r="D803" s="39" t="s">
        <v>50</v>
      </c>
      <c r="E803" s="39" t="s">
        <v>127</v>
      </c>
      <c r="F803" s="39">
        <v>5</v>
      </c>
      <c r="G803" s="39" t="s">
        <v>26</v>
      </c>
      <c r="H803" s="39">
        <v>2199</v>
      </c>
      <c r="I803" s="39">
        <v>147</v>
      </c>
      <c r="J803" s="2">
        <v>297154.20560488949</v>
      </c>
      <c r="K803" s="41">
        <v>42979</v>
      </c>
      <c r="L803" s="40">
        <v>174</v>
      </c>
      <c r="M803" s="153" t="str">
        <f t="shared" si="134"/>
        <v>Hyundai Santa Fe 2.2 CRDi 6A/T 4WD / dizel / 147kW / 200KS / automatski / 6 stupnjeva prijenosa (6 A/T) / 5-vrata</v>
      </c>
      <c r="N803" s="105" t="s">
        <v>128</v>
      </c>
      <c r="O803" s="106">
        <f t="shared" ref="O803:O805" si="144">ROUND(I803*1.36,0)</f>
        <v>200</v>
      </c>
      <c r="P803" s="124"/>
      <c r="Q803" s="125"/>
      <c r="R803" s="125"/>
      <c r="S803" s="126"/>
      <c r="T803" s="126"/>
      <c r="U803" s="126"/>
      <c r="V803" s="126"/>
      <c r="W803" s="126"/>
      <c r="X803" s="126"/>
      <c r="Y803" s="125"/>
      <c r="Z803" s="126"/>
      <c r="AA803" s="126"/>
      <c r="AB803" s="126"/>
      <c r="AC803" s="126"/>
      <c r="AD803" s="125" t="s">
        <v>27</v>
      </c>
      <c r="AE803" s="127"/>
      <c r="AF803" s="128"/>
      <c r="AG803" s="128"/>
      <c r="AH803" s="127"/>
      <c r="AI803" s="128"/>
      <c r="AJ803" s="128"/>
    </row>
    <row r="804" spans="1:36" x14ac:dyDescent="0.3">
      <c r="A804" s="19" t="s">
        <v>41</v>
      </c>
      <c r="B804" s="24" t="s">
        <v>126</v>
      </c>
      <c r="C804" s="24" t="s">
        <v>45</v>
      </c>
      <c r="D804" s="21" t="s">
        <v>50</v>
      </c>
      <c r="E804" s="21" t="s">
        <v>127</v>
      </c>
      <c r="F804" s="21">
        <v>5</v>
      </c>
      <c r="G804" s="21" t="s">
        <v>26</v>
      </c>
      <c r="H804" s="21">
        <v>2199</v>
      </c>
      <c r="I804" s="21">
        <v>147</v>
      </c>
      <c r="J804" s="1">
        <v>328662.03703392291</v>
      </c>
      <c r="K804" s="43">
        <v>42979</v>
      </c>
      <c r="L804" s="23">
        <v>174</v>
      </c>
      <c r="M804" s="72" t="str">
        <f t="shared" ref="M804:M805" si="145">N804&amp;" / "&amp;G804&amp;" / "&amp;I804&amp;"kW"&amp;" / "&amp;O804&amp;"KS"&amp;" / "&amp;D804&amp;" / "&amp;E804&amp;" / "&amp;F804&amp;"-vrata"</f>
        <v>Hyundai Santa Fe 2.2 CRDi 6A/T 4WD / dizel / 147kW / 200KS / automatski / 6 stupnjeva prijenosa (6 A/T) / 5-vrata</v>
      </c>
      <c r="N804" s="92" t="s">
        <v>128</v>
      </c>
      <c r="O804" s="97">
        <f t="shared" si="144"/>
        <v>200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3">
      <c r="A805" s="19" t="s">
        <v>41</v>
      </c>
      <c r="B805" s="24" t="s">
        <v>126</v>
      </c>
      <c r="C805" s="24" t="s">
        <v>112</v>
      </c>
      <c r="D805" s="21" t="s">
        <v>50</v>
      </c>
      <c r="E805" s="21" t="s">
        <v>127</v>
      </c>
      <c r="F805" s="21">
        <v>5</v>
      </c>
      <c r="G805" s="21" t="s">
        <v>26</v>
      </c>
      <c r="H805" s="21">
        <v>2199</v>
      </c>
      <c r="I805" s="21">
        <v>147</v>
      </c>
      <c r="J805" s="1">
        <v>344402.77777503559</v>
      </c>
      <c r="K805" s="43">
        <v>42979</v>
      </c>
      <c r="L805" s="23">
        <v>174</v>
      </c>
      <c r="M805" s="72" t="str">
        <f t="shared" si="145"/>
        <v>Hyundai Santa Fe 2.2 CRDi 6A/T 4WD / dizel / 147kW / 200KS / automatski / 6 stupnjeva prijenosa (6 A/T) / 5-vrata</v>
      </c>
      <c r="N805" s="92" t="s">
        <v>128</v>
      </c>
      <c r="O805" s="97">
        <f t="shared" si="144"/>
        <v>200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3">
      <c r="A806" s="37" t="s">
        <v>41</v>
      </c>
      <c r="B806" s="38" t="s">
        <v>126</v>
      </c>
      <c r="C806" s="38" t="s">
        <v>61</v>
      </c>
      <c r="D806" s="39" t="s">
        <v>50</v>
      </c>
      <c r="E806" s="39" t="s">
        <v>127</v>
      </c>
      <c r="F806" s="39">
        <v>5</v>
      </c>
      <c r="G806" s="39" t="s">
        <v>26</v>
      </c>
      <c r="H806" s="39">
        <v>2199</v>
      </c>
      <c r="I806" s="39">
        <v>147</v>
      </c>
      <c r="J806" s="2">
        <v>296219.62620495365</v>
      </c>
      <c r="K806" s="41">
        <v>42736</v>
      </c>
      <c r="L806" s="40">
        <v>174</v>
      </c>
      <c r="M806" s="73" t="str">
        <f t="shared" si="93"/>
        <v>Hyundai Santa Fe 2.2 CRDi 6A/T 4WD / dizel / 147kW / 200KS / automatski / 6 stupnjeva prijenosa (6 A/T) / 5-vrata</v>
      </c>
      <c r="N806" s="105" t="s">
        <v>128</v>
      </c>
      <c r="O806" s="106">
        <f t="shared" si="94"/>
        <v>200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3">
      <c r="A807" s="19" t="s">
        <v>41</v>
      </c>
      <c r="B807" s="24" t="s">
        <v>126</v>
      </c>
      <c r="C807" s="24" t="s">
        <v>45</v>
      </c>
      <c r="D807" s="21" t="s">
        <v>50</v>
      </c>
      <c r="E807" s="21" t="s">
        <v>127</v>
      </c>
      <c r="F807" s="21">
        <v>5</v>
      </c>
      <c r="G807" s="21" t="s">
        <v>26</v>
      </c>
      <c r="H807" s="21">
        <v>2199</v>
      </c>
      <c r="I807" s="21">
        <v>147</v>
      </c>
      <c r="J807" s="1">
        <v>327736.11111108976</v>
      </c>
      <c r="K807" s="43">
        <v>42736</v>
      </c>
      <c r="L807" s="23">
        <v>174</v>
      </c>
      <c r="M807" s="72" t="str">
        <f t="shared" si="93"/>
        <v>Hyundai Santa Fe 2.2 CRDi 6A/T 4WD / dizel / 147kW / 200KS / automatski / 6 stupnjeva prijenosa (6 A/T) / 5-vrata</v>
      </c>
      <c r="N807" s="92" t="s">
        <v>128</v>
      </c>
      <c r="O807" s="97">
        <f t="shared" si="94"/>
        <v>200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s="129" customFormat="1" x14ac:dyDescent="0.3">
      <c r="A808" s="19" t="s">
        <v>41</v>
      </c>
      <c r="B808" s="24" t="s">
        <v>126</v>
      </c>
      <c r="C808" s="24" t="s">
        <v>112</v>
      </c>
      <c r="D808" s="21" t="s">
        <v>50</v>
      </c>
      <c r="E808" s="21" t="s">
        <v>127</v>
      </c>
      <c r="F808" s="21">
        <v>5</v>
      </c>
      <c r="G808" s="21" t="s">
        <v>26</v>
      </c>
      <c r="H808" s="21">
        <v>2199</v>
      </c>
      <c r="I808" s="21">
        <v>147</v>
      </c>
      <c r="J808" s="1">
        <v>343476.85131714732</v>
      </c>
      <c r="K808" s="43">
        <v>42846</v>
      </c>
      <c r="L808" s="23">
        <v>174</v>
      </c>
      <c r="M808" s="72" t="str">
        <f t="shared" si="93"/>
        <v>Hyundai Santa Fe 2.2 CRDi 6A/T 4WD / dizel / 147kW / 200KS / automatski / 6 stupnjeva prijenosa (6 A/T) / 5-vrata</v>
      </c>
      <c r="N808" s="92" t="s">
        <v>128</v>
      </c>
      <c r="O808" s="97">
        <f t="shared" si="94"/>
        <v>200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3">
      <c r="A809" s="37" t="s">
        <v>41</v>
      </c>
      <c r="B809" s="38" t="s">
        <v>126</v>
      </c>
      <c r="C809" s="38" t="s">
        <v>61</v>
      </c>
      <c r="D809" s="39" t="s">
        <v>50</v>
      </c>
      <c r="E809" s="39" t="s">
        <v>127</v>
      </c>
      <c r="F809" s="39">
        <v>5</v>
      </c>
      <c r="G809" s="39" t="s">
        <v>26</v>
      </c>
      <c r="H809" s="39">
        <v>2199</v>
      </c>
      <c r="I809" s="39">
        <v>147</v>
      </c>
      <c r="J809" s="2">
        <v>297665.13888361375</v>
      </c>
      <c r="K809" s="41">
        <v>43112</v>
      </c>
      <c r="L809" s="23">
        <v>174</v>
      </c>
      <c r="M809" s="73" t="str">
        <f t="shared" ref="M809:M821" si="146">N809&amp;" / "&amp;G809&amp;" / "&amp;I809&amp;"kW"&amp;" / "&amp;O809&amp;"KS"&amp;" / "&amp;D809&amp;" / "&amp;E809&amp;" / "&amp;F809&amp;"-vrata"</f>
        <v>Hyundai Santa Fe 2.2 CRDi 6A/T 4WD / dizel / 147kW / 200KS / automatski / 6 stupnjeva prijenosa (6 A/T) / 5-vrata</v>
      </c>
      <c r="N809" s="105" t="s">
        <v>128</v>
      </c>
      <c r="O809" s="106">
        <f t="shared" ref="O809:O821" si="147">ROUND(I809*1.36,0)</f>
        <v>200</v>
      </c>
      <c r="P809" s="124"/>
      <c r="Q809" s="125"/>
      <c r="R809" s="125"/>
      <c r="S809" s="126"/>
      <c r="T809" s="126"/>
      <c r="U809" s="126"/>
      <c r="V809" s="126"/>
      <c r="W809" s="126"/>
      <c r="X809" s="126"/>
      <c r="Y809" s="125"/>
      <c r="Z809" s="126"/>
      <c r="AA809" s="126"/>
      <c r="AB809" s="126"/>
      <c r="AC809" s="126"/>
      <c r="AD809" s="125" t="s">
        <v>27</v>
      </c>
      <c r="AE809" s="127"/>
      <c r="AF809" s="128"/>
      <c r="AG809" s="128"/>
      <c r="AH809" s="127"/>
      <c r="AI809" s="128"/>
      <c r="AJ809" s="128"/>
    </row>
    <row r="810" spans="1:36" x14ac:dyDescent="0.3">
      <c r="A810" s="19" t="s">
        <v>41</v>
      </c>
      <c r="B810" s="24" t="s">
        <v>126</v>
      </c>
      <c r="C810" s="24" t="s">
        <v>45</v>
      </c>
      <c r="D810" s="21" t="s">
        <v>50</v>
      </c>
      <c r="E810" s="21" t="s">
        <v>127</v>
      </c>
      <c r="F810" s="21">
        <v>5</v>
      </c>
      <c r="G810" s="21" t="s">
        <v>26</v>
      </c>
      <c r="H810" s="21">
        <v>2199</v>
      </c>
      <c r="I810" s="21">
        <v>147</v>
      </c>
      <c r="J810" s="1">
        <v>329238.73972668324</v>
      </c>
      <c r="K810" s="43">
        <v>43112</v>
      </c>
      <c r="L810" s="23">
        <v>174</v>
      </c>
      <c r="M810" s="72" t="str">
        <f t="shared" si="146"/>
        <v>Hyundai Santa Fe 2.2 CRDi 6A/T 4WD / dizel / 147kW / 200KS / automatski / 6 stupnjeva prijenosa (6 A/T) / 5-vrata</v>
      </c>
      <c r="N810" s="92" t="s">
        <v>128</v>
      </c>
      <c r="O810" s="97">
        <f t="shared" si="147"/>
        <v>200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3">
      <c r="A811" s="109" t="s">
        <v>41</v>
      </c>
      <c r="B811" s="110" t="s">
        <v>126</v>
      </c>
      <c r="C811" s="110" t="s">
        <v>112</v>
      </c>
      <c r="D811" s="111" t="s">
        <v>50</v>
      </c>
      <c r="E811" s="111" t="s">
        <v>127</v>
      </c>
      <c r="F811" s="111">
        <v>5</v>
      </c>
      <c r="G811" s="111" t="s">
        <v>26</v>
      </c>
      <c r="H811" s="111">
        <v>2199</v>
      </c>
      <c r="I811" s="111">
        <v>147</v>
      </c>
      <c r="J811" s="112">
        <v>344554.05505155516</v>
      </c>
      <c r="K811" s="113">
        <v>43112</v>
      </c>
      <c r="L811" s="114">
        <v>174</v>
      </c>
      <c r="M811" s="160" t="str">
        <f t="shared" si="146"/>
        <v>Hyundai Santa Fe 2.2 CRDi 6A/T 4WD / dizel / 147kW / 200KS / automatski / 6 stupnjeva prijenosa (6 A/T) / 5-vrata</v>
      </c>
      <c r="N811" s="116" t="s">
        <v>128</v>
      </c>
      <c r="O811" s="117">
        <f t="shared" si="147"/>
        <v>200</v>
      </c>
      <c r="P811" s="141"/>
      <c r="Q811" s="142"/>
      <c r="R811" s="142"/>
      <c r="S811" s="143"/>
      <c r="T811" s="143"/>
      <c r="U811" s="143"/>
      <c r="V811" s="143"/>
      <c r="W811" s="143"/>
      <c r="X811" s="143"/>
      <c r="Y811" s="142"/>
      <c r="Z811" s="143"/>
      <c r="AA811" s="143"/>
      <c r="AB811" s="143"/>
      <c r="AC811" s="143"/>
      <c r="AD811" s="142" t="s">
        <v>27</v>
      </c>
      <c r="AE811" s="144"/>
      <c r="AF811" s="145"/>
      <c r="AG811" s="145"/>
      <c r="AH811" s="144"/>
      <c r="AI811" s="145"/>
      <c r="AJ811" s="145"/>
    </row>
    <row r="812" spans="1:36" s="154" customFormat="1" x14ac:dyDescent="0.3">
      <c r="A812" s="109" t="s">
        <v>41</v>
      </c>
      <c r="B812" s="110" t="s">
        <v>126</v>
      </c>
      <c r="C812" s="24" t="s">
        <v>242</v>
      </c>
      <c r="D812" s="21" t="s">
        <v>49</v>
      </c>
      <c r="E812" s="21" t="s">
        <v>29</v>
      </c>
      <c r="F812" s="21">
        <v>5</v>
      </c>
      <c r="G812" s="111" t="s">
        <v>26</v>
      </c>
      <c r="H812" s="21">
        <v>1995</v>
      </c>
      <c r="I812" s="21">
        <v>110</v>
      </c>
      <c r="J812" s="1">
        <v>282990</v>
      </c>
      <c r="K812" s="43">
        <v>43350</v>
      </c>
      <c r="L812" s="23" t="s">
        <v>244</v>
      </c>
      <c r="M812" s="160" t="str">
        <f t="shared" si="146"/>
        <v>Hyundai Santa Fe 2.0 CRDi 6MT / dizel / 110kW / 150KS / ručni / 6 stupnjeva prijenosa / 5-vrata</v>
      </c>
      <c r="N812" s="116" t="s">
        <v>243</v>
      </c>
      <c r="O812" s="117">
        <f t="shared" si="147"/>
        <v>150</v>
      </c>
      <c r="P812" s="26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/>
      <c r="AE812" s="29"/>
      <c r="AF812" s="30"/>
      <c r="AG812" s="30"/>
      <c r="AH812" s="29"/>
      <c r="AI812" s="30"/>
      <c r="AJ812" s="30"/>
    </row>
    <row r="813" spans="1:36" s="154" customFormat="1" x14ac:dyDescent="0.3">
      <c r="A813" s="109" t="s">
        <v>41</v>
      </c>
      <c r="B813" s="110" t="s">
        <v>126</v>
      </c>
      <c r="C813" s="24" t="s">
        <v>225</v>
      </c>
      <c r="D813" s="21" t="s">
        <v>49</v>
      </c>
      <c r="E813" s="21" t="s">
        <v>29</v>
      </c>
      <c r="F813" s="21">
        <v>5</v>
      </c>
      <c r="G813" s="111" t="s">
        <v>26</v>
      </c>
      <c r="H813" s="21">
        <v>1995</v>
      </c>
      <c r="I813" s="21">
        <v>110</v>
      </c>
      <c r="J813" s="1">
        <v>285990</v>
      </c>
      <c r="K813" s="43">
        <v>43350</v>
      </c>
      <c r="L813" s="23" t="s">
        <v>244</v>
      </c>
      <c r="M813" s="160" t="str">
        <f t="shared" si="146"/>
        <v>Hyundai Santa Fe 2.0 CRDi 6MT / dizel / 110kW / 150KS / ručni / 6 stupnjeva prijenosa / 5-vrata</v>
      </c>
      <c r="N813" s="116" t="s">
        <v>243</v>
      </c>
      <c r="O813" s="117">
        <f t="shared" si="147"/>
        <v>150</v>
      </c>
      <c r="P813" s="26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/>
      <c r="AE813" s="29"/>
      <c r="AF813" s="30"/>
      <c r="AG813" s="30"/>
      <c r="AH813" s="29"/>
      <c r="AI813" s="30"/>
      <c r="AJ813" s="30"/>
    </row>
    <row r="814" spans="1:36" s="154" customFormat="1" x14ac:dyDescent="0.3">
      <c r="A814" s="109" t="s">
        <v>41</v>
      </c>
      <c r="B814" s="110" t="s">
        <v>126</v>
      </c>
      <c r="C814" s="24" t="s">
        <v>225</v>
      </c>
      <c r="D814" s="21" t="s">
        <v>50</v>
      </c>
      <c r="E814" s="21" t="s">
        <v>247</v>
      </c>
      <c r="F814" s="21">
        <v>5</v>
      </c>
      <c r="G814" s="111" t="s">
        <v>26</v>
      </c>
      <c r="H814" s="21">
        <v>1995</v>
      </c>
      <c r="I814" s="21">
        <v>136</v>
      </c>
      <c r="J814" s="1">
        <v>313990</v>
      </c>
      <c r="K814" s="43">
        <v>43350</v>
      </c>
      <c r="L814" s="23" t="s">
        <v>248</v>
      </c>
      <c r="M814" s="160" t="str">
        <f t="shared" si="146"/>
        <v>Hyundai Santa Fe 2.0 CRDi 8A/T 4WD / dizel / 136kW / 185KS / automatski / 8 stupnjeva prijenosa (8 A/T) / 5-vrata</v>
      </c>
      <c r="N814" s="116" t="s">
        <v>249</v>
      </c>
      <c r="O814" s="117">
        <f t="shared" si="147"/>
        <v>185</v>
      </c>
      <c r="P814" s="26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/>
      <c r="AE814" s="29"/>
      <c r="AF814" s="30"/>
      <c r="AG814" s="30"/>
      <c r="AH814" s="29"/>
      <c r="AI814" s="30"/>
      <c r="AJ814" s="30"/>
    </row>
    <row r="815" spans="1:36" s="154" customFormat="1" x14ac:dyDescent="0.3">
      <c r="A815" s="109" t="s">
        <v>41</v>
      </c>
      <c r="B815" s="110" t="s">
        <v>126</v>
      </c>
      <c r="C815" s="24" t="s">
        <v>62</v>
      </c>
      <c r="D815" s="21" t="s">
        <v>49</v>
      </c>
      <c r="E815" s="21" t="s">
        <v>29</v>
      </c>
      <c r="F815" s="21">
        <v>5</v>
      </c>
      <c r="G815" s="111" t="s">
        <v>26</v>
      </c>
      <c r="H815" s="21">
        <v>2199</v>
      </c>
      <c r="I815" s="21">
        <v>147</v>
      </c>
      <c r="J815" s="1">
        <v>310990</v>
      </c>
      <c r="K815" s="43">
        <v>43350</v>
      </c>
      <c r="L815" s="23" t="s">
        <v>254</v>
      </c>
      <c r="M815" s="160" t="str">
        <f t="shared" si="146"/>
        <v>Hyundai Santa Fe 2.2 CRDi 6MT / dizel / 147kW / 200KS / ručni / 6 stupnjeva prijenosa / 5-vrata</v>
      </c>
      <c r="N815" s="116" t="s">
        <v>255</v>
      </c>
      <c r="O815" s="117">
        <f t="shared" si="147"/>
        <v>200</v>
      </c>
      <c r="P815" s="26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/>
      <c r="AE815" s="29"/>
      <c r="AF815" s="30"/>
      <c r="AG815" s="30"/>
      <c r="AH815" s="29"/>
      <c r="AI815" s="30"/>
      <c r="AJ815" s="30"/>
    </row>
    <row r="816" spans="1:36" s="154" customFormat="1" x14ac:dyDescent="0.3">
      <c r="A816" s="109" t="s">
        <v>41</v>
      </c>
      <c r="B816" s="110" t="s">
        <v>126</v>
      </c>
      <c r="C816" s="24" t="s">
        <v>62</v>
      </c>
      <c r="D816" s="21" t="s">
        <v>50</v>
      </c>
      <c r="E816" s="21" t="s">
        <v>247</v>
      </c>
      <c r="F816" s="21">
        <v>5</v>
      </c>
      <c r="G816" s="111" t="s">
        <v>26</v>
      </c>
      <c r="H816" s="21">
        <v>1995</v>
      </c>
      <c r="I816" s="21">
        <v>136</v>
      </c>
      <c r="J816" s="1">
        <v>329990</v>
      </c>
      <c r="K816" s="43">
        <v>43350</v>
      </c>
      <c r="L816" s="23" t="s">
        <v>248</v>
      </c>
      <c r="M816" s="160" t="str">
        <f t="shared" si="146"/>
        <v>Hyundai Santa Fe 2.0 CRDi 8A/T 4WD / dizel / 136kW / 185KS / automatski / 8 stupnjeva prijenosa (8 A/T) / 5-vrata</v>
      </c>
      <c r="N816" s="116" t="s">
        <v>249</v>
      </c>
      <c r="O816" s="117">
        <f t="shared" si="147"/>
        <v>185</v>
      </c>
      <c r="P816" s="26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/>
      <c r="AE816" s="29"/>
      <c r="AF816" s="30"/>
      <c r="AG816" s="30"/>
      <c r="AH816" s="29"/>
      <c r="AI816" s="30"/>
      <c r="AJ816" s="30"/>
    </row>
    <row r="817" spans="1:36" s="154" customFormat="1" x14ac:dyDescent="0.3">
      <c r="A817" s="109" t="s">
        <v>41</v>
      </c>
      <c r="B817" s="110" t="s">
        <v>126</v>
      </c>
      <c r="C817" s="24" t="s">
        <v>45</v>
      </c>
      <c r="D817" s="21"/>
      <c r="E817" s="21" t="s">
        <v>29</v>
      </c>
      <c r="F817" s="21">
        <v>5</v>
      </c>
      <c r="G817" s="111" t="s">
        <v>26</v>
      </c>
      <c r="H817" s="21">
        <v>2199</v>
      </c>
      <c r="I817" s="21">
        <v>147</v>
      </c>
      <c r="J817" s="1">
        <v>331990</v>
      </c>
      <c r="K817" s="43">
        <v>43350</v>
      </c>
      <c r="L817" s="23" t="s">
        <v>254</v>
      </c>
      <c r="M817" s="160" t="str">
        <f t="shared" si="146"/>
        <v>Hyundai Santa Fe 2.2 CRDi 6MT / dizel / 147kW / 200KS /  / 6 stupnjeva prijenosa / 5-vrata</v>
      </c>
      <c r="N817" s="116" t="s">
        <v>255</v>
      </c>
      <c r="O817" s="117">
        <f t="shared" si="147"/>
        <v>200</v>
      </c>
      <c r="P817" s="26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/>
      <c r="AE817" s="29"/>
      <c r="AF817" s="30"/>
      <c r="AG817" s="30"/>
      <c r="AH817" s="29"/>
      <c r="AI817" s="30"/>
      <c r="AJ817" s="30"/>
    </row>
    <row r="818" spans="1:36" s="154" customFormat="1" x14ac:dyDescent="0.3">
      <c r="A818" s="109" t="s">
        <v>41</v>
      </c>
      <c r="B818" s="110" t="s">
        <v>126</v>
      </c>
      <c r="C818" s="24" t="s">
        <v>45</v>
      </c>
      <c r="D818" s="21"/>
      <c r="E818" s="21" t="s">
        <v>247</v>
      </c>
      <c r="F818" s="21">
        <v>5</v>
      </c>
      <c r="G818" s="111" t="s">
        <v>26</v>
      </c>
      <c r="H818" s="21">
        <v>1995</v>
      </c>
      <c r="I818" s="21">
        <v>136</v>
      </c>
      <c r="J818" s="1">
        <v>350990</v>
      </c>
      <c r="K818" s="43">
        <v>43350</v>
      </c>
      <c r="L818" s="23" t="s">
        <v>248</v>
      </c>
      <c r="M818" s="160" t="str">
        <f t="shared" si="146"/>
        <v>Hyundai Santa Fe 2.0 CRDi 8A/T 4WD / dizel / 136kW / 185KS /  / 8 stupnjeva prijenosa (8 A/T) / 5-vrata</v>
      </c>
      <c r="N818" s="116" t="s">
        <v>249</v>
      </c>
      <c r="O818" s="117">
        <f t="shared" si="147"/>
        <v>185</v>
      </c>
      <c r="P818" s="26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/>
      <c r="AE818" s="29"/>
      <c r="AF818" s="30"/>
      <c r="AG818" s="30"/>
      <c r="AH818" s="29"/>
      <c r="AI818" s="30"/>
      <c r="AJ818" s="30"/>
    </row>
    <row r="819" spans="1:36" s="161" customFormat="1" x14ac:dyDescent="0.3">
      <c r="A819" s="109" t="s">
        <v>41</v>
      </c>
      <c r="B819" s="110" t="s">
        <v>126</v>
      </c>
      <c r="C819" s="24" t="s">
        <v>112</v>
      </c>
      <c r="D819" s="111"/>
      <c r="E819" s="21" t="s">
        <v>29</v>
      </c>
      <c r="F819" s="111">
        <v>5</v>
      </c>
      <c r="G819" s="111" t="s">
        <v>26</v>
      </c>
      <c r="H819" s="111">
        <v>2199</v>
      </c>
      <c r="I819" s="111">
        <v>147</v>
      </c>
      <c r="J819" s="112">
        <v>340990</v>
      </c>
      <c r="K819" s="43">
        <v>43350</v>
      </c>
      <c r="L819" s="114" t="s">
        <v>254</v>
      </c>
      <c r="M819" s="160" t="str">
        <f t="shared" si="146"/>
        <v>Hyundai Santa Fe 2.2 CRDi 6MT / dizel / 147kW / 200KS /  / 6 stupnjeva prijenosa / 5-vrata</v>
      </c>
      <c r="N819" s="116" t="s">
        <v>255</v>
      </c>
      <c r="O819" s="117">
        <f t="shared" si="147"/>
        <v>200</v>
      </c>
      <c r="P819" s="142"/>
      <c r="Q819" s="142"/>
      <c r="R819" s="142"/>
      <c r="S819" s="143"/>
      <c r="T819" s="143"/>
      <c r="U819" s="143"/>
      <c r="V819" s="143"/>
      <c r="W819" s="143"/>
      <c r="X819" s="143"/>
      <c r="Y819" s="142"/>
      <c r="Z819" s="143"/>
      <c r="AA819" s="143"/>
      <c r="AB819" s="143"/>
      <c r="AC819" s="143"/>
      <c r="AD819" s="142"/>
      <c r="AE819" s="144"/>
      <c r="AF819" s="145"/>
      <c r="AG819" s="145"/>
      <c r="AH819" s="144"/>
      <c r="AI819" s="145"/>
      <c r="AJ819" s="145"/>
    </row>
    <row r="820" spans="1:36" s="161" customFormat="1" x14ac:dyDescent="0.3">
      <c r="A820" s="109" t="s">
        <v>41</v>
      </c>
      <c r="B820" s="110" t="s">
        <v>126</v>
      </c>
      <c r="C820" s="24" t="s">
        <v>112</v>
      </c>
      <c r="D820" s="111"/>
      <c r="E820" s="21" t="s">
        <v>247</v>
      </c>
      <c r="F820" s="111">
        <v>5</v>
      </c>
      <c r="G820" s="111" t="s">
        <v>26</v>
      </c>
      <c r="H820" s="111">
        <v>1995</v>
      </c>
      <c r="I820" s="111">
        <v>136</v>
      </c>
      <c r="J820" s="112">
        <v>364990</v>
      </c>
      <c r="K820" s="43">
        <v>43350</v>
      </c>
      <c r="L820" s="114" t="s">
        <v>248</v>
      </c>
      <c r="M820" s="160" t="str">
        <f t="shared" si="146"/>
        <v>Hyundai Santa Fe 2.0 CRDi 8A/T 4WD / dizel / 136kW / 185KS /  / 8 stupnjeva prijenosa (8 A/T) / 5-vrata</v>
      </c>
      <c r="N820" s="116" t="s">
        <v>249</v>
      </c>
      <c r="O820" s="117">
        <f t="shared" si="147"/>
        <v>185</v>
      </c>
      <c r="P820" s="142"/>
      <c r="Q820" s="142"/>
      <c r="R820" s="142"/>
      <c r="S820" s="143"/>
      <c r="T820" s="143"/>
      <c r="U820" s="143"/>
      <c r="V820" s="143"/>
      <c r="W820" s="143"/>
      <c r="X820" s="143"/>
      <c r="Y820" s="142"/>
      <c r="Z820" s="143"/>
      <c r="AA820" s="143"/>
      <c r="AB820" s="143"/>
      <c r="AC820" s="143"/>
      <c r="AD820" s="142"/>
      <c r="AE820" s="144"/>
      <c r="AF820" s="145"/>
      <c r="AG820" s="145"/>
      <c r="AH820" s="144"/>
      <c r="AI820" s="145"/>
      <c r="AJ820" s="145"/>
    </row>
    <row r="821" spans="1:36" s="157" customFormat="1" ht="15" thickBot="1" x14ac:dyDescent="0.35">
      <c r="A821" s="31" t="s">
        <v>41</v>
      </c>
      <c r="B821" s="32" t="s">
        <v>126</v>
      </c>
      <c r="C821" s="32" t="s">
        <v>75</v>
      </c>
      <c r="D821" s="34"/>
      <c r="E821" s="34" t="s">
        <v>256</v>
      </c>
      <c r="F821" s="34">
        <v>5</v>
      </c>
      <c r="G821" s="34" t="s">
        <v>26</v>
      </c>
      <c r="H821" s="34">
        <v>2199</v>
      </c>
      <c r="I821" s="34">
        <v>147</v>
      </c>
      <c r="J821" s="3">
        <v>364252.21</v>
      </c>
      <c r="K821" s="42">
        <v>43350</v>
      </c>
      <c r="L821" s="36">
        <v>163</v>
      </c>
      <c r="M821" s="148" t="str">
        <f t="shared" si="146"/>
        <v>Hyundai Santa Fe 2.2 CRDi 8A/T 4WD / dizel / 147kW / 200KS /  / 9 stupnjeva prijenosa (8 A/T) / 5-vrata</v>
      </c>
      <c r="N821" s="103" t="s">
        <v>257</v>
      </c>
      <c r="O821" s="95">
        <f t="shared" si="147"/>
        <v>200</v>
      </c>
      <c r="P821" s="135"/>
      <c r="Q821" s="135"/>
      <c r="R821" s="135"/>
      <c r="S821" s="136"/>
      <c r="T821" s="136"/>
      <c r="U821" s="136"/>
      <c r="V821" s="136"/>
      <c r="W821" s="136"/>
      <c r="X821" s="136"/>
      <c r="Y821" s="135"/>
      <c r="Z821" s="136"/>
      <c r="AA821" s="136"/>
      <c r="AB821" s="136"/>
      <c r="AC821" s="136"/>
      <c r="AD821" s="135"/>
      <c r="AE821" s="138"/>
      <c r="AF821" s="139"/>
      <c r="AG821" s="139"/>
      <c r="AH821" s="138"/>
      <c r="AI821" s="139"/>
      <c r="AJ821" s="139"/>
    </row>
    <row r="822" spans="1:36" x14ac:dyDescent="0.3">
      <c r="A822" s="37" t="s">
        <v>41</v>
      </c>
      <c r="B822" s="38" t="s">
        <v>129</v>
      </c>
      <c r="C822" s="38" t="s">
        <v>45</v>
      </c>
      <c r="D822" s="39" t="s">
        <v>50</v>
      </c>
      <c r="E822" s="39" t="s">
        <v>127</v>
      </c>
      <c r="F822" s="39">
        <v>5</v>
      </c>
      <c r="G822" s="39" t="s">
        <v>26</v>
      </c>
      <c r="H822" s="39">
        <v>2199</v>
      </c>
      <c r="I822" s="39">
        <v>147</v>
      </c>
      <c r="J822" s="2">
        <v>343939.81481479912</v>
      </c>
      <c r="K822" s="41">
        <v>42898</v>
      </c>
      <c r="L822" s="40">
        <v>184</v>
      </c>
      <c r="M822" s="73" t="str">
        <f t="shared" si="93"/>
        <v>Hyundai GrandSantaFe 2.2CRDi A/T 4WD / dizel / 147kW / 200KS / automatski / 6 stupnjeva prijenosa (6 A/T) / 5-vrata</v>
      </c>
      <c r="N822" s="105" t="s">
        <v>130</v>
      </c>
      <c r="O822" s="106">
        <f t="shared" si="94"/>
        <v>200</v>
      </c>
      <c r="P822" s="124"/>
      <c r="Q822" s="125"/>
      <c r="R822" s="125"/>
      <c r="S822" s="126"/>
      <c r="T822" s="126"/>
      <c r="U822" s="126"/>
      <c r="V822" s="126"/>
      <c r="W822" s="126"/>
      <c r="X822" s="126"/>
      <c r="Y822" s="125"/>
      <c r="Z822" s="126"/>
      <c r="AA822" s="126"/>
      <c r="AB822" s="126"/>
      <c r="AC822" s="126"/>
      <c r="AD822" s="125" t="s">
        <v>27</v>
      </c>
      <c r="AE822" s="127"/>
      <c r="AF822" s="128"/>
      <c r="AG822" s="128"/>
      <c r="AH822" s="127"/>
      <c r="AI822" s="128"/>
      <c r="AJ822" s="128"/>
    </row>
    <row r="823" spans="1:36" ht="15" thickBot="1" x14ac:dyDescent="0.35">
      <c r="A823" s="31" t="s">
        <v>41</v>
      </c>
      <c r="B823" s="32" t="s">
        <v>129</v>
      </c>
      <c r="C823" s="32" t="s">
        <v>112</v>
      </c>
      <c r="D823" s="34" t="s">
        <v>50</v>
      </c>
      <c r="E823" s="34" t="s">
        <v>127</v>
      </c>
      <c r="F823" s="34">
        <v>5</v>
      </c>
      <c r="G823" s="34" t="s">
        <v>26</v>
      </c>
      <c r="H823" s="34">
        <v>2199</v>
      </c>
      <c r="I823" s="34">
        <v>147</v>
      </c>
      <c r="J823" s="3">
        <v>362802.75229356711</v>
      </c>
      <c r="K823" s="42">
        <v>42898</v>
      </c>
      <c r="L823" s="36">
        <v>184</v>
      </c>
      <c r="M823" s="74" t="str">
        <f t="shared" si="93"/>
        <v>Hyundai GrandSantaFe 2.2CRDi A/T 4WD / dizel / 147kW / 200KS / automatski / 6 stupnjeva prijenosa (6 A/T) / 5-vrata</v>
      </c>
      <c r="N823" s="103" t="s">
        <v>130</v>
      </c>
      <c r="O823" s="98">
        <f t="shared" si="94"/>
        <v>200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x14ac:dyDescent="0.3">
      <c r="A824" s="37" t="s">
        <v>41</v>
      </c>
      <c r="B824" s="38" t="s">
        <v>126</v>
      </c>
      <c r="C824" s="38" t="s">
        <v>107</v>
      </c>
      <c r="D824" s="39" t="s">
        <v>49</v>
      </c>
      <c r="E824" s="39" t="s">
        <v>29</v>
      </c>
      <c r="F824" s="39">
        <v>5</v>
      </c>
      <c r="G824" s="39" t="s">
        <v>26</v>
      </c>
      <c r="H824" s="39">
        <v>2199</v>
      </c>
      <c r="I824" s="39">
        <v>147</v>
      </c>
      <c r="J824" s="2">
        <v>288649.53000000003</v>
      </c>
      <c r="K824" s="41" t="s">
        <v>403</v>
      </c>
      <c r="L824" s="40" t="s">
        <v>254</v>
      </c>
      <c r="M824" s="153" t="str">
        <f t="shared" ref="M824:M829" si="148">N824&amp;" / "&amp;G824&amp;" / "&amp;I824&amp;"kW"&amp;" / "&amp;O824&amp;"KS"&amp;" / "&amp;D824&amp;" / "&amp;E824&amp;" / "&amp;F824&amp;"-vrata"</f>
        <v>Hyundai Santa Fe 2.2 CRDi 6MT / dizel / 147kW / 200KS / ručni / 6 stupnjeva prijenosa / 5-vrata</v>
      </c>
      <c r="N824" s="105" t="s">
        <v>255</v>
      </c>
      <c r="O824" s="106">
        <f t="shared" ref="O824:O829" si="149">ROUND(I824*1.36,0)</f>
        <v>200</v>
      </c>
      <c r="P824" s="124"/>
      <c r="Q824" s="125"/>
      <c r="R824" s="125"/>
      <c r="S824" s="126"/>
      <c r="T824" s="126"/>
      <c r="U824" s="126"/>
      <c r="V824" s="126"/>
      <c r="W824" s="126"/>
      <c r="X824" s="126"/>
      <c r="Y824" s="125"/>
      <c r="Z824" s="126"/>
      <c r="AA824" s="126"/>
      <c r="AB824" s="126"/>
      <c r="AC824" s="126"/>
      <c r="AD824" s="125" t="s">
        <v>27</v>
      </c>
      <c r="AE824" s="127"/>
      <c r="AF824" s="128"/>
      <c r="AG824" s="128"/>
      <c r="AH824" s="127"/>
      <c r="AI824" s="128"/>
      <c r="AJ824" s="128"/>
    </row>
    <row r="825" spans="1:36" x14ac:dyDescent="0.3">
      <c r="A825" s="19" t="s">
        <v>41</v>
      </c>
      <c r="B825" s="24" t="s">
        <v>126</v>
      </c>
      <c r="C825" s="38" t="s">
        <v>107</v>
      </c>
      <c r="D825" s="21" t="s">
        <v>50</v>
      </c>
      <c r="E825" s="21" t="s">
        <v>296</v>
      </c>
      <c r="F825" s="21">
        <v>5</v>
      </c>
      <c r="G825" s="21" t="s">
        <v>26</v>
      </c>
      <c r="H825" s="21">
        <v>1995</v>
      </c>
      <c r="I825" s="21">
        <v>136</v>
      </c>
      <c r="J825" s="1">
        <v>307649.53000000003</v>
      </c>
      <c r="K825" s="43" t="s">
        <v>403</v>
      </c>
      <c r="L825" s="23">
        <v>158</v>
      </c>
      <c r="M825" s="72" t="str">
        <f t="shared" si="148"/>
        <v>Hyundai Santa Fe 2.0 CRDi 8AT 4WD / dizel / 136kW / 185KS / automatski / 8 stupnjeva automatski / 5-vrata</v>
      </c>
      <c r="N825" s="92" t="s">
        <v>427</v>
      </c>
      <c r="O825" s="97">
        <f t="shared" si="149"/>
        <v>185</v>
      </c>
      <c r="P825" s="25"/>
      <c r="Q825" s="26"/>
      <c r="R825" s="26"/>
      <c r="S825" s="27"/>
      <c r="T825" s="27"/>
      <c r="U825" s="27"/>
      <c r="V825" s="27"/>
      <c r="W825" s="27"/>
      <c r="X825" s="27"/>
      <c r="Y825" s="26"/>
      <c r="Z825" s="27"/>
      <c r="AA825" s="27"/>
      <c r="AB825" s="27"/>
      <c r="AC825" s="27"/>
      <c r="AD825" s="26" t="s">
        <v>27</v>
      </c>
      <c r="AE825" s="29"/>
      <c r="AF825" s="30"/>
      <c r="AG825" s="30"/>
      <c r="AH825" s="29"/>
      <c r="AI825" s="30"/>
      <c r="AJ825" s="30"/>
    </row>
    <row r="826" spans="1:36" x14ac:dyDescent="0.3">
      <c r="A826" s="19" t="s">
        <v>41</v>
      </c>
      <c r="B826" s="24" t="s">
        <v>126</v>
      </c>
      <c r="C826" s="38" t="s">
        <v>107</v>
      </c>
      <c r="D826" s="21" t="s">
        <v>50</v>
      </c>
      <c r="E826" s="21" t="s">
        <v>296</v>
      </c>
      <c r="F826" s="21">
        <v>5</v>
      </c>
      <c r="G826" s="21" t="s">
        <v>26</v>
      </c>
      <c r="H826" s="21">
        <v>2199</v>
      </c>
      <c r="I826" s="21">
        <v>147</v>
      </c>
      <c r="J826" s="1">
        <v>313649.53000000003</v>
      </c>
      <c r="K826" s="43" t="s">
        <v>403</v>
      </c>
      <c r="L826" s="23" t="s">
        <v>428</v>
      </c>
      <c r="M826" s="72" t="str">
        <f t="shared" si="148"/>
        <v>Hyundai Santa Fe 2.2 CRDi 8AT 4WD / dizel / 147kW / 200KS / automatski / 8 stupnjeva automatski / 5-vrata</v>
      </c>
      <c r="N826" s="92" t="s">
        <v>429</v>
      </c>
      <c r="O826" s="97">
        <f t="shared" si="149"/>
        <v>200</v>
      </c>
      <c r="P826" s="25"/>
      <c r="Q826" s="26"/>
      <c r="R826" s="26"/>
      <c r="S826" s="27"/>
      <c r="T826" s="27"/>
      <c r="U826" s="27"/>
      <c r="V826" s="27"/>
      <c r="W826" s="27"/>
      <c r="X826" s="27"/>
      <c r="Y826" s="26"/>
      <c r="Z826" s="27"/>
      <c r="AA826" s="27"/>
      <c r="AB826" s="27"/>
      <c r="AC826" s="27"/>
      <c r="AD826" s="26" t="s">
        <v>27</v>
      </c>
      <c r="AE826" s="29"/>
      <c r="AF826" s="30"/>
      <c r="AG826" s="30"/>
      <c r="AH826" s="29"/>
      <c r="AI826" s="30"/>
      <c r="AJ826" s="30"/>
    </row>
    <row r="827" spans="1:36" x14ac:dyDescent="0.3">
      <c r="A827" s="37" t="s">
        <v>41</v>
      </c>
      <c r="B827" s="38" t="s">
        <v>126</v>
      </c>
      <c r="C827" s="38" t="s">
        <v>430</v>
      </c>
      <c r="D827" s="39" t="s">
        <v>49</v>
      </c>
      <c r="E827" s="39" t="s">
        <v>29</v>
      </c>
      <c r="F827" s="39">
        <v>5</v>
      </c>
      <c r="G827" s="39" t="s">
        <v>26</v>
      </c>
      <c r="H827" s="39">
        <v>2199</v>
      </c>
      <c r="I827" s="39">
        <v>147</v>
      </c>
      <c r="J827" s="1">
        <v>309649.53000000003</v>
      </c>
      <c r="K827" s="43" t="s">
        <v>403</v>
      </c>
      <c r="L827" s="40" t="s">
        <v>254</v>
      </c>
      <c r="M827" s="73" t="str">
        <f t="shared" si="148"/>
        <v>Hyundai Santa Fe 2.2 CRDi 6MT / dizel / 147kW / 200KS / ručni / 6 stupnjeva prijenosa / 5-vrata</v>
      </c>
      <c r="N827" s="105" t="s">
        <v>255</v>
      </c>
      <c r="O827" s="106">
        <f t="shared" si="149"/>
        <v>200</v>
      </c>
      <c r="P827" s="25"/>
      <c r="Q827" s="26"/>
      <c r="R827" s="26"/>
      <c r="S827" s="27"/>
      <c r="T827" s="27"/>
      <c r="U827" s="27"/>
      <c r="V827" s="27"/>
      <c r="W827" s="27"/>
      <c r="X827" s="27"/>
      <c r="Y827" s="26"/>
      <c r="Z827" s="27"/>
      <c r="AA827" s="27"/>
      <c r="AB827" s="27"/>
      <c r="AC827" s="27"/>
      <c r="AD827" s="26" t="s">
        <v>27</v>
      </c>
      <c r="AE827" s="29"/>
      <c r="AF827" s="30"/>
      <c r="AG827" s="30"/>
      <c r="AH827" s="29"/>
      <c r="AI827" s="30"/>
      <c r="AJ827" s="30"/>
    </row>
    <row r="828" spans="1:36" x14ac:dyDescent="0.3">
      <c r="A828" s="19" t="s">
        <v>41</v>
      </c>
      <c r="B828" s="24" t="s">
        <v>126</v>
      </c>
      <c r="C828" s="24" t="s">
        <v>430</v>
      </c>
      <c r="D828" s="21" t="s">
        <v>50</v>
      </c>
      <c r="E828" s="21" t="s">
        <v>296</v>
      </c>
      <c r="F828" s="21">
        <v>5</v>
      </c>
      <c r="G828" s="21" t="s">
        <v>26</v>
      </c>
      <c r="H828" s="21">
        <v>2199</v>
      </c>
      <c r="I828" s="21">
        <v>147</v>
      </c>
      <c r="J828" s="1">
        <v>340649.53</v>
      </c>
      <c r="K828" s="43" t="s">
        <v>403</v>
      </c>
      <c r="L828" s="23" t="s">
        <v>428</v>
      </c>
      <c r="M828" s="72" t="str">
        <f t="shared" si="148"/>
        <v>Hyundai Santa Fe 2.2 CRDi 8AT 4WD / dizel / 147kW / 200KS / automatski / 8 stupnjeva automatski / 5-vrata</v>
      </c>
      <c r="N828" s="92" t="s">
        <v>429</v>
      </c>
      <c r="O828" s="97">
        <f t="shared" si="149"/>
        <v>200</v>
      </c>
      <c r="P828" s="25"/>
      <c r="Q828" s="26"/>
      <c r="R828" s="26"/>
      <c r="S828" s="27"/>
      <c r="T828" s="27"/>
      <c r="U828" s="27"/>
      <c r="V828" s="27"/>
      <c r="W828" s="27"/>
      <c r="X828" s="27"/>
      <c r="Y828" s="26"/>
      <c r="Z828" s="27"/>
      <c r="AA828" s="27"/>
      <c r="AB828" s="27"/>
      <c r="AC828" s="27"/>
      <c r="AD828" s="26" t="s">
        <v>27</v>
      </c>
      <c r="AE828" s="29"/>
      <c r="AF828" s="30"/>
      <c r="AG828" s="30"/>
      <c r="AH828" s="29"/>
      <c r="AI828" s="30"/>
      <c r="AJ828" s="30"/>
    </row>
    <row r="829" spans="1:36" s="158" customFormat="1" ht="15" thickBot="1" x14ac:dyDescent="0.35">
      <c r="A829" s="31" t="s">
        <v>41</v>
      </c>
      <c r="B829" s="32" t="s">
        <v>126</v>
      </c>
      <c r="C829" s="32" t="s">
        <v>394</v>
      </c>
      <c r="D829" s="34" t="s">
        <v>50</v>
      </c>
      <c r="E829" s="34" t="s">
        <v>296</v>
      </c>
      <c r="F829" s="34">
        <v>5</v>
      </c>
      <c r="G829" s="34" t="s">
        <v>26</v>
      </c>
      <c r="H829" s="34">
        <v>2199</v>
      </c>
      <c r="I829" s="34">
        <v>147</v>
      </c>
      <c r="J829" s="3">
        <v>357549.53</v>
      </c>
      <c r="K829" s="42" t="s">
        <v>403</v>
      </c>
      <c r="L829" s="36" t="s">
        <v>428</v>
      </c>
      <c r="M829" s="74" t="str">
        <f t="shared" si="148"/>
        <v>Hyundai Santa Fe 2.2 CRDi 8AT 4WD / dizel / 147kW / 200KS / automatski / 8 stupnjeva automatski / 5-vrata</v>
      </c>
      <c r="N829" s="103" t="s">
        <v>429</v>
      </c>
      <c r="O829" s="98">
        <f t="shared" si="149"/>
        <v>200</v>
      </c>
      <c r="P829" s="134"/>
      <c r="Q829" s="135"/>
      <c r="R829" s="135"/>
      <c r="S829" s="136"/>
      <c r="T829" s="136"/>
      <c r="U829" s="136"/>
      <c r="V829" s="136"/>
      <c r="W829" s="136"/>
      <c r="X829" s="136"/>
      <c r="Y829" s="135"/>
      <c r="Z829" s="136"/>
      <c r="AA829" s="136"/>
      <c r="AB829" s="136"/>
      <c r="AC829" s="136"/>
      <c r="AD829" s="135" t="s">
        <v>27</v>
      </c>
      <c r="AE829" s="138"/>
      <c r="AF829" s="139"/>
      <c r="AG829" s="139"/>
      <c r="AH829" s="138"/>
      <c r="AI829" s="139"/>
      <c r="AJ829" s="139"/>
    </row>
    <row r="830" spans="1:36" ht="15" thickBot="1" x14ac:dyDescent="0.35">
      <c r="A830" s="83" t="s">
        <v>41</v>
      </c>
      <c r="B830" s="84" t="s">
        <v>131</v>
      </c>
      <c r="C830" s="84" t="s">
        <v>85</v>
      </c>
      <c r="D830" s="85" t="s">
        <v>49</v>
      </c>
      <c r="E830" s="85" t="s">
        <v>29</v>
      </c>
      <c r="F830" s="85">
        <v>5</v>
      </c>
      <c r="G830" s="85" t="s">
        <v>26</v>
      </c>
      <c r="H830" s="85">
        <v>2497</v>
      </c>
      <c r="I830" s="85">
        <v>100</v>
      </c>
      <c r="J830" s="195">
        <v>188516.39278350718</v>
      </c>
      <c r="K830" s="233">
        <v>42826</v>
      </c>
      <c r="L830" s="88">
        <v>197</v>
      </c>
      <c r="M830" s="100" t="str">
        <f t="shared" si="93"/>
        <v>Hyundai H1 WGN GLS 2.5 CRDi / dizel / 100kW / 136KS / ručni / 6 stupnjeva prijenosa / 5-vrata</v>
      </c>
      <c r="N830" s="104" t="s">
        <v>132</v>
      </c>
      <c r="O830" s="99">
        <f t="shared" si="94"/>
        <v>136</v>
      </c>
      <c r="P830" s="25"/>
      <c r="Q830" s="26"/>
      <c r="R830" s="26"/>
      <c r="S830" s="27"/>
      <c r="T830" s="27"/>
      <c r="U830" s="27"/>
      <c r="V830" s="27"/>
      <c r="W830" s="27"/>
      <c r="X830" s="27"/>
      <c r="Y830" s="26"/>
      <c r="Z830" s="27"/>
      <c r="AA830" s="27"/>
      <c r="AB830" s="27"/>
      <c r="AC830" s="27"/>
      <c r="AD830" s="26" t="s">
        <v>27</v>
      </c>
      <c r="AE830" s="29"/>
      <c r="AF830" s="30"/>
      <c r="AG830" s="30"/>
      <c r="AH830" s="29"/>
      <c r="AI830" s="30"/>
      <c r="AJ830" s="30"/>
    </row>
    <row r="831" spans="1:36" x14ac:dyDescent="0.3">
      <c r="A831" s="47"/>
      <c r="B831" s="48"/>
      <c r="C831" s="48"/>
      <c r="D831" s="49"/>
      <c r="E831" s="49"/>
      <c r="F831" s="49"/>
      <c r="G831" s="49"/>
      <c r="H831" s="49"/>
      <c r="I831" s="49"/>
      <c r="J831" s="50"/>
      <c r="K831" s="51"/>
      <c r="L831" s="52"/>
      <c r="M831" s="53"/>
    </row>
    <row r="833" spans="1:13" x14ac:dyDescent="0.3">
      <c r="A833" s="47"/>
      <c r="B833" s="48"/>
      <c r="C833" s="48"/>
      <c r="D833" s="49"/>
      <c r="E833" s="49"/>
      <c r="F833" s="49"/>
      <c r="G833" s="49"/>
      <c r="H833" s="49"/>
      <c r="I833" s="49"/>
      <c r="J833" s="50"/>
      <c r="K833" s="51"/>
      <c r="L833" s="52"/>
      <c r="M833" s="53"/>
    </row>
    <row r="834" spans="1:13" x14ac:dyDescent="0.3">
      <c r="A834" s="47"/>
      <c r="B834" s="48"/>
      <c r="C834" s="48"/>
      <c r="D834" s="49"/>
      <c r="E834" s="49"/>
      <c r="F834" s="49"/>
      <c r="G834" s="49"/>
      <c r="H834" s="49"/>
      <c r="I834" s="49"/>
      <c r="J834" s="50"/>
      <c r="K834" s="51"/>
      <c r="L834" s="52"/>
      <c r="M834" s="53"/>
    </row>
    <row r="835" spans="1:13" x14ac:dyDescent="0.3">
      <c r="A835" s="47"/>
      <c r="B835" s="48"/>
      <c r="C835" s="54" t="s">
        <v>32</v>
      </c>
      <c r="D835" s="55"/>
      <c r="E835" s="259" t="s">
        <v>33</v>
      </c>
      <c r="F835" s="259"/>
      <c r="G835" s="259"/>
      <c r="H835" s="259"/>
      <c r="I835" s="259"/>
      <c r="J835" s="259"/>
      <c r="K835" s="259"/>
      <c r="L835" s="259"/>
      <c r="M835" s="53"/>
    </row>
    <row r="836" spans="1:13" x14ac:dyDescent="0.3">
      <c r="A836" s="47"/>
      <c r="B836" s="48"/>
      <c r="C836" s="56"/>
      <c r="D836" s="18"/>
      <c r="E836" s="57"/>
      <c r="F836" s="18"/>
      <c r="G836" s="18"/>
      <c r="H836" s="18"/>
      <c r="I836" s="18"/>
      <c r="J836" s="18"/>
      <c r="K836" s="58"/>
      <c r="L836" s="56"/>
      <c r="M836" s="53"/>
    </row>
    <row r="837" spans="1:13" x14ac:dyDescent="0.3">
      <c r="A837" s="18"/>
      <c r="B837" s="18"/>
      <c r="C837" s="56"/>
      <c r="D837" s="59"/>
      <c r="E837" s="259" t="s">
        <v>34</v>
      </c>
      <c r="F837" s="259"/>
      <c r="G837" s="259"/>
      <c r="H837" s="259"/>
      <c r="I837" s="259"/>
      <c r="J837" s="259"/>
      <c r="K837" s="259"/>
      <c r="L837" s="259"/>
      <c r="M837" s="18"/>
    </row>
    <row r="838" spans="1:13" x14ac:dyDescent="0.3">
      <c r="A838" s="18"/>
      <c r="B838" s="18"/>
      <c r="C838" s="56"/>
      <c r="D838" s="60"/>
      <c r="E838" s="61"/>
      <c r="F838" s="61"/>
      <c r="G838" s="61"/>
      <c r="H838" s="61"/>
      <c r="I838" s="61"/>
      <c r="J838" s="61"/>
      <c r="K838" s="61"/>
      <c r="L838" s="61"/>
      <c r="M838" s="18"/>
    </row>
    <row r="839" spans="1:13" x14ac:dyDescent="0.3">
      <c r="A839" s="18"/>
      <c r="B839" s="18"/>
      <c r="C839" s="56"/>
      <c r="D839" s="62"/>
      <c r="E839" s="259" t="s">
        <v>36</v>
      </c>
      <c r="F839" s="259"/>
      <c r="G839" s="259"/>
      <c r="H839" s="259"/>
      <c r="I839" s="259"/>
      <c r="J839" s="259"/>
      <c r="K839" s="259"/>
      <c r="L839" s="259"/>
      <c r="M839" s="18"/>
    </row>
    <row r="840" spans="1:13" x14ac:dyDescent="0.3">
      <c r="A840" s="18"/>
      <c r="B840" s="18"/>
      <c r="C840" s="56"/>
      <c r="D840" s="18"/>
      <c r="E840" s="57"/>
      <c r="F840" s="18"/>
      <c r="G840" s="18"/>
      <c r="H840" s="18"/>
      <c r="I840" s="18"/>
      <c r="J840" s="18"/>
      <c r="K840" s="58"/>
      <c r="L840" s="56"/>
      <c r="M840" s="18"/>
    </row>
    <row r="841" spans="1:13" x14ac:dyDescent="0.3">
      <c r="A841" s="18"/>
      <c r="B841" s="18"/>
      <c r="C841" s="56"/>
      <c r="D841" s="63"/>
      <c r="E841" s="259" t="s">
        <v>38</v>
      </c>
      <c r="F841" s="259"/>
      <c r="G841" s="259"/>
      <c r="H841" s="259"/>
      <c r="I841" s="259"/>
      <c r="J841" s="259"/>
      <c r="K841" s="259"/>
      <c r="L841" s="259"/>
      <c r="M841" s="18"/>
    </row>
    <row r="842" spans="1:13" x14ac:dyDescent="0.3">
      <c r="A842" s="18"/>
      <c r="B842" s="18"/>
      <c r="C842" s="56"/>
      <c r="D842" s="18"/>
      <c r="E842" s="57"/>
      <c r="F842" s="18"/>
      <c r="G842" s="18"/>
      <c r="H842" s="18"/>
      <c r="I842" s="18"/>
      <c r="J842" s="18"/>
      <c r="K842" s="58"/>
      <c r="L842" s="56"/>
      <c r="M842" s="18"/>
    </row>
    <row r="843" spans="1:13" x14ac:dyDescent="0.3">
      <c r="A843" s="18"/>
      <c r="B843" s="18"/>
      <c r="C843" s="56"/>
      <c r="D843" s="64"/>
      <c r="E843" s="259" t="s">
        <v>37</v>
      </c>
      <c r="F843" s="259"/>
      <c r="G843" s="259"/>
      <c r="H843" s="259"/>
      <c r="I843" s="259"/>
      <c r="J843" s="259"/>
      <c r="K843" s="259"/>
      <c r="L843" s="259"/>
      <c r="M843" s="18"/>
    </row>
    <row r="846" spans="1:13" x14ac:dyDescent="0.3">
      <c r="D846" s="162" t="s">
        <v>250</v>
      </c>
      <c r="E846" s="163" t="s">
        <v>251</v>
      </c>
    </row>
    <row r="847" spans="1:13" x14ac:dyDescent="0.3">
      <c r="D847" s="44" t="s">
        <v>252</v>
      </c>
      <c r="E847" s="163" t="s">
        <v>253</v>
      </c>
    </row>
  </sheetData>
  <mergeCells count="5">
    <mergeCell ref="E835:L835"/>
    <mergeCell ref="E837:L837"/>
    <mergeCell ref="E839:L839"/>
    <mergeCell ref="E841:L841"/>
    <mergeCell ref="E843:L843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2020-06-03T09:25:32Z</dcterms:modified>
</cp:coreProperties>
</file>